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<sst xmlns="http://schemas.openxmlformats.org/spreadsheetml/2006/main" count="257" uniqueCount="140">
  <si>
    <t>Kalkulacja ceny ofertowej w oparciu o ceny jednostkowe SZPITAL</t>
  </si>
  <si>
    <t>Lp.</t>
  </si>
  <si>
    <t>Zakres Prac</t>
  </si>
  <si>
    <t>Jednostka miary</t>
  </si>
  <si>
    <t>Ilość</t>
  </si>
  <si>
    <t>Cena jednostkowa netto</t>
  </si>
  <si>
    <t>1.</t>
  </si>
  <si>
    <t>Opróżnianie popielniczek zewnętrznych.</t>
  </si>
  <si>
    <t>miesiąc</t>
  </si>
  <si>
    <t xml:space="preserve"> cena ryczałtowa </t>
  </si>
  <si>
    <t>2.</t>
  </si>
  <si>
    <t>Opróżnianie koszy zewnętrznych.</t>
  </si>
  <si>
    <t>3.</t>
  </si>
  <si>
    <t>cena ryczałtowa</t>
  </si>
  <si>
    <t>4.</t>
  </si>
  <si>
    <t>Czyszczenie wycieraczek przy wejściach do budynków.</t>
  </si>
  <si>
    <t>5.</t>
  </si>
  <si>
    <t xml:space="preserve">Utrzymanie w czystości stołów i ławek parkowych rozstawionych na terenie szpitala. </t>
  </si>
  <si>
    <t>6.</t>
  </si>
  <si>
    <t>7.</t>
  </si>
  <si>
    <t>Usuwanie śmieci zalegających w oknach piwnicznych od strony zewnętrznej budynków.</t>
  </si>
  <si>
    <t>Rok</t>
  </si>
  <si>
    <t>8.</t>
  </si>
  <si>
    <t>9.</t>
  </si>
  <si>
    <t>10.</t>
  </si>
  <si>
    <t>Wywóz odpadów.</t>
  </si>
  <si>
    <t>11.</t>
  </si>
  <si>
    <t>Zamiatanie schodów.</t>
  </si>
  <si>
    <t>Razem</t>
  </si>
  <si>
    <t>Koszenie trawników kosiarką tradycyjną, bijakową lub wykaszarką, zebranie skoszonej trawy, łącznie z zebraniem śmieci oraz wywóz odpadów.</t>
  </si>
  <si>
    <t>Pielęgnacja  trawników.</t>
  </si>
  <si>
    <r>
      <t>m</t>
    </r>
    <r>
      <rPr>
        <vertAlign val="superscript"/>
        <sz val="9"/>
        <color indexed="8"/>
        <rFont val="Arial"/>
        <family val="2"/>
      </rPr>
      <t>2</t>
    </r>
  </si>
  <si>
    <t>Renowacja (wygrabianie, wertykulacja, piaskowanie itp) trawników.</t>
  </si>
  <si>
    <t>Wykonanie trawników siewem ręcznie z wymianą podłoża.</t>
  </si>
  <si>
    <t>Pielęgnacja żywopłotów.</t>
  </si>
  <si>
    <t xml:space="preserve">Cięcie żywopłotów do wysokości powyżej 1m. </t>
  </si>
  <si>
    <t xml:space="preserve">Cięcie żywopłotów do wysokości poniżej 1m. </t>
  </si>
  <si>
    <t>szt.</t>
  </si>
  <si>
    <t>Wykaszanie chwastów i samosiewów na nieużytkach.</t>
  </si>
  <si>
    <t>Sadzenie roślin cebulowych (krokusy) M+R.</t>
  </si>
  <si>
    <t>Sadzenie roślin cebulowych (tulipany) M+R.</t>
  </si>
  <si>
    <t xml:space="preserve">Wycinka, frezowanie drzew o obwodzie poniżej 150 cm mierzonej na wysokości 1,3. </t>
  </si>
  <si>
    <t xml:space="preserve">Pielęgnacja roślin w  donicach lub w ziemi. </t>
  </si>
  <si>
    <t>Opłata za dyspozycyjność 24h.</t>
  </si>
  <si>
    <t>Usuwanie sopli lodu z dachów budynków.</t>
  </si>
  <si>
    <t>mb.</t>
  </si>
  <si>
    <t>m-g</t>
  </si>
  <si>
    <t>r-g</t>
  </si>
  <si>
    <t xml:space="preserve">Ilość nasadzeń może również ulec zmniejszeniu. </t>
  </si>
  <si>
    <t>Utrzymanie porządku na jezdniach, podjazdach i miejscach postojowych.</t>
  </si>
  <si>
    <t>Zakres I - Utrzymanie porządku na terenie szpitala</t>
  </si>
  <si>
    <t>Zakres II - Utrzymanie roślinności i pielęgnacja terenów zieleni</t>
  </si>
  <si>
    <t>Nawożenie krzewów nawozem wieloskładnikowym o przedłużonym działaniu</t>
  </si>
  <si>
    <t>Nawożenie kwiatów nawozem wieloskładnikowym o przedłużonym działaniu</t>
  </si>
  <si>
    <t>Nawożenie trawników nawozem wieloskładnikowym o przedłużonym działaniu</t>
  </si>
  <si>
    <t>Karczowanie krzewów (obcinanie odrostów)</t>
  </si>
  <si>
    <t>Oprysk środkami chemicznymi  trawników.</t>
  </si>
  <si>
    <t>Oprysk środkami chemicznymi  krzewów.</t>
  </si>
  <si>
    <t>Przygotowanie miejsc na nowe nasadzenia</t>
  </si>
  <si>
    <t>Wykonanie mis wokół  drzew i krzewów.</t>
  </si>
  <si>
    <t>12.</t>
  </si>
  <si>
    <t>13.</t>
  </si>
  <si>
    <t>14.</t>
  </si>
  <si>
    <t>16.</t>
  </si>
  <si>
    <t>17.</t>
  </si>
  <si>
    <t>18.</t>
  </si>
  <si>
    <t>19.</t>
  </si>
  <si>
    <t>20.</t>
  </si>
  <si>
    <t>Wartość całkowita netto         w okresie
12 miesiecy.
Iloczyn wielkości z kolumn     4, 5, 6.</t>
  </si>
  <si>
    <t>Częstotliwość wykonywanych czynności                          w 12 miesiącach</t>
  </si>
  <si>
    <t>Pielęgnacja drzew i krzewów</t>
  </si>
  <si>
    <t xml:space="preserve">Wycinka, frezowanie drzew o obwodzie powyżej 150 cm mierzonej na wysokości 1,3. </t>
  </si>
  <si>
    <t>Dostarczanie i sadzenie nowych drzew iglastych f. kolumnowej o wys.min. 1,5m.</t>
  </si>
  <si>
    <t>Dostarczanie i sadzenie nowych drzew  liściastych o obwodzie min 14 cm mierzonej na wysokości 1,3 m.</t>
  </si>
  <si>
    <t>Dostarczanie i sadzenie nowych krzewów o wysokości min. 30 cm i o wykształconych 3-5 pędach</t>
  </si>
  <si>
    <t>Uzupełnianie ziemi w donicach</t>
  </si>
  <si>
    <t>Dostarczanie i sadzenie bylin M+R</t>
  </si>
  <si>
    <t>Dostarczanie i obsadzanie kwiatami sezonowymi donic lub do ziemi (bratki) M+R</t>
  </si>
  <si>
    <t>Dostarczanie i obsadzanie kwiatami sezonowymi donic lub do ziemi (begonia dragon) M+R</t>
  </si>
  <si>
    <t>Dostarczanie i obsadzanie kwiatami sezonowymi donic lub do ziemi (pelargonia zwisająca) M+R</t>
  </si>
  <si>
    <t>szt,</t>
  </si>
  <si>
    <t>Dostarczanie i obsadzanie kwiatami sezonowymi donic lub do ziemi (turki) M+R</t>
  </si>
  <si>
    <t>Dostarczanie i obsadzanie innymi roślinami ozdobnymi jednorocznymi (tj. komarzyca, ipomea, starzec, pokrzywa zielona, bordowa i żółta) M+R</t>
  </si>
  <si>
    <t>Zakres III- Usługa świadczona zimą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</si>
  <si>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</si>
  <si>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</si>
  <si>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</si>
  <si>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</si>
  <si>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</si>
  <si>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</si>
  <si>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</si>
  <si>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</si>
  <si>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</si>
  <si>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</si>
  <si>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</si>
  <si>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</si>
  <si>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</si>
  <si>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</si>
  <si>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</si>
  <si>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</si>
  <si>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40.</t>
  </si>
  <si>
    <t>Zastosowanie sprzętu ciężkiego-usługa odgarniania śniegu,likwidacja śliskości wraz z użyciem środka do likwidacji powierzchni poślizgowej.</t>
  </si>
  <si>
    <t>Zastosowanie sprzętu lekkiego-usługa odgarniania śniegu,likwidacja śliskości wraz z użyciem środka do likwidacji powierzchni poślizgowej.</t>
  </si>
  <si>
    <t>41.</t>
  </si>
  <si>
    <t>Usługa odgarniania mazi pośniegowej z zastosowaniem pługa (ulice, chodniki, schody,podjazdy, lądowisko i rampy).</t>
  </si>
  <si>
    <t>Utrzymanie porządku wokół kontenerów  do składowania odpadów                      i prasokontenerze.</t>
  </si>
  <si>
    <t>Utrzymannie porządku  wejść i dojazdu do parkingu wielopoziomowego .</t>
  </si>
  <si>
    <t xml:space="preserve">Dostarczenie kamienia (otoczek) wraz z ułożeniem agrowółkniny przed jego usypaniem. </t>
  </si>
  <si>
    <t xml:space="preserve">Dostarczenie kory wraz z  ułożeniem agrowółkniny przed jej usypaniem. </t>
  </si>
  <si>
    <t>15.</t>
  </si>
  <si>
    <t>Cięcie pielęgnacyjno-sanitarne krzewów.</t>
  </si>
  <si>
    <t>Cięcie pielęgnacyjno-sanitarne drzew.</t>
  </si>
  <si>
    <t>Sadzenie roślin cebulowych (żonkile) M+R.</t>
  </si>
  <si>
    <t>Sadzenie krzewów iglastych M+R.</t>
  </si>
  <si>
    <t>Zabezpieczenie  roślin na zimę (stroisz, zima i odkrywanie na wiosnę).</t>
  </si>
  <si>
    <t>Łącznie</t>
  </si>
  <si>
    <t>Usługa odgarniania mazi pośniegowej bez zastosowaniem pługa (ulice, chodniki, schody, podjazdy,  lądowisko i rampy) praca ręczna</t>
  </si>
  <si>
    <t>Uwaga! Częstotliwość wykonywanych czynności w okresie 12 miesięcy może ulec zmniejszeniu lub zwiększeniu.</t>
  </si>
  <si>
    <t>Wykonanie trawników z rolki  z wymianą podłoża.</t>
  </si>
  <si>
    <t>Odchwaszczanie terenów nieutwardzonych ( mis, w kamieniu, w korze)</t>
  </si>
  <si>
    <t xml:space="preserve">Zbieranie szyszek i igliwia </t>
  </si>
  <si>
    <t>m2</t>
  </si>
  <si>
    <t>31.</t>
  </si>
  <si>
    <t>39.</t>
  </si>
  <si>
    <t>42.</t>
  </si>
  <si>
    <t>43.</t>
  </si>
  <si>
    <t>44.</t>
  </si>
  <si>
    <t>45.</t>
  </si>
  <si>
    <t>Usługa odgarniania śniegu i likwidacja śliskości na schodach (praca ręczna) z użyciem środka do likwidacji śliskości</t>
  </si>
  <si>
    <t>Usługa polegająca na likwidacji śliskości bez zastosowania sprzętu (praca ręczna ) z użyciem środka do likwidacji śliskości</t>
  </si>
  <si>
    <t>Dostarczanie i obsadzanie kwiatami sezonowymi donic lub do ziemi (begonia mała) M+R</t>
  </si>
  <si>
    <t>Odchwaszczanie terenów utwardzonych ( kostki brukowej, chodników, schodów, lotnisko,ramp)</t>
  </si>
  <si>
    <t>Wycinka krzewów</t>
  </si>
  <si>
    <t>46.</t>
  </si>
  <si>
    <t>47.</t>
  </si>
  <si>
    <t>Zamiatanie piasku po zimie na całym terenie szpitala</t>
  </si>
  <si>
    <t>Usuwanie pokrywy śnieżnej z dachu budynku nr 6 (Stara Poliklinika)</t>
  </si>
  <si>
    <t>Usuwanie pokrywy śnieżnej z dachu budynku nr 24 (parking wielopoziomowy)</t>
  </si>
  <si>
    <t>Usuwanie pokrywy śnieżnej z dachu budynku nr 26 ( Nowa Poliklinika)</t>
  </si>
  <si>
    <t>Grabienie, zbieranie  liści z całego terenu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</si>
</sst>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.000"/>
    <numFmt numFmtId="174" formatCode="0.0"/>
    <numFmt numFmtId="175" formatCode="[$-415]dddd\,\ d\ mmmm\ yyyy"/>
  </numFmts>
  <fonts count="50">
    <font>
      <sz val="10"/>
      <name val="Arial CE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justify"/>
    </xf>
    <xf numFmtId="1" fontId="3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view="pageLayout" zoomScaleNormal="150" workbookViewId="0" topLeftCell="A1">
      <selection activeCell="A1" sqref="A1:G1"/>
    </sheetView>
  </sheetViews>
  <sheetFormatPr defaultColWidth="9.00390625" defaultRowHeight="12.75"/>
  <cols>
    <col min="1" max="1" width="3.875" style="0" bestFit="1" customWidth="1"/>
    <col min="2" max="2" width="53.00390625" style="0" customWidth="1"/>
    <col min="3" max="3" width="10.125" style="0" customWidth="1"/>
    <col min="4" max="4" width="12.875" style="0" bestFit="1" customWidth="1"/>
    <col min="5" max="5" width="13.75390625" style="0" bestFit="1" customWidth="1"/>
    <col min="6" max="6" width="17.125" style="0" customWidth="1"/>
    <col min="7" max="7" width="22.875" style="0" customWidth="1"/>
  </cols>
  <sheetData>
    <row r="1" spans="1:7" ht="24.75" customHeight="1" thickBot="1">
      <c r="A1" s="60" t="s">
        <v>0</v>
      </c>
      <c r="B1" s="60"/>
      <c r="C1" s="60"/>
      <c r="D1" s="60"/>
      <c r="E1" s="60"/>
      <c r="F1" s="60"/>
      <c r="G1" s="60"/>
    </row>
    <row r="2" spans="1:9" ht="6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69</v>
      </c>
      <c r="G2" s="5" t="s">
        <v>68</v>
      </c>
      <c r="H2" s="6"/>
      <c r="I2" s="6"/>
    </row>
    <row r="3" spans="1:9" ht="12.75">
      <c r="A3" s="45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7">
        <v>7</v>
      </c>
      <c r="H3" s="6"/>
      <c r="I3" s="6"/>
    </row>
    <row r="4" spans="1:9" ht="24" customHeight="1">
      <c r="A4" s="61" t="s">
        <v>50</v>
      </c>
      <c r="B4" s="62"/>
      <c r="C4" s="62"/>
      <c r="D4" s="62"/>
      <c r="E4" s="62"/>
      <c r="F4" s="62"/>
      <c r="G4" s="63"/>
      <c r="H4" s="6"/>
      <c r="I4" s="6"/>
    </row>
    <row r="5" spans="1:9" ht="24" customHeight="1">
      <c r="A5" s="7" t="s">
        <v>6</v>
      </c>
      <c r="B5" s="8" t="s">
        <v>7</v>
      </c>
      <c r="C5" s="9" t="s">
        <v>8</v>
      </c>
      <c r="D5" s="10" t="s">
        <v>9</v>
      </c>
      <c r="E5" s="11"/>
      <c r="F5" s="12">
        <v>12</v>
      </c>
      <c r="G5" s="13">
        <f>E5*F5</f>
        <v>0</v>
      </c>
      <c r="H5" s="6"/>
      <c r="I5" s="6"/>
    </row>
    <row r="6" spans="1:9" ht="24" customHeight="1">
      <c r="A6" s="7" t="s">
        <v>10</v>
      </c>
      <c r="B6" s="8" t="s">
        <v>11</v>
      </c>
      <c r="C6" s="9" t="s">
        <v>37</v>
      </c>
      <c r="D6" s="53">
        <v>31</v>
      </c>
      <c r="E6" s="11"/>
      <c r="F6" s="12">
        <v>12</v>
      </c>
      <c r="G6" s="13">
        <f>D6*E6*F6</f>
        <v>0</v>
      </c>
      <c r="H6" s="6"/>
      <c r="I6" s="6"/>
    </row>
    <row r="7" spans="1:9" ht="24" customHeight="1">
      <c r="A7" s="7" t="s">
        <v>12</v>
      </c>
      <c r="B7" s="14" t="s">
        <v>105</v>
      </c>
      <c r="C7" s="9" t="s">
        <v>8</v>
      </c>
      <c r="D7" s="15" t="s">
        <v>13</v>
      </c>
      <c r="E7" s="16"/>
      <c r="F7" s="17">
        <v>12</v>
      </c>
      <c r="G7" s="13">
        <f>E7*F7</f>
        <v>0</v>
      </c>
      <c r="H7" s="6"/>
      <c r="I7" s="6"/>
    </row>
    <row r="8" spans="1:9" ht="24" customHeight="1">
      <c r="A8" s="7" t="s">
        <v>14</v>
      </c>
      <c r="B8" s="14" t="s">
        <v>15</v>
      </c>
      <c r="C8" s="18" t="s">
        <v>8</v>
      </c>
      <c r="D8" s="15" t="s">
        <v>13</v>
      </c>
      <c r="E8" s="16"/>
      <c r="F8" s="17">
        <v>4</v>
      </c>
      <c r="G8" s="13">
        <f>E8*F8</f>
        <v>0</v>
      </c>
      <c r="H8" s="6"/>
      <c r="I8" s="6"/>
    </row>
    <row r="9" spans="1:9" ht="24" customHeight="1">
      <c r="A9" s="7" t="s">
        <v>16</v>
      </c>
      <c r="B9" s="14" t="s">
        <v>17</v>
      </c>
      <c r="C9" s="18" t="s">
        <v>21</v>
      </c>
      <c r="D9" s="18" t="s">
        <v>13</v>
      </c>
      <c r="E9" s="16"/>
      <c r="F9" s="17">
        <v>2</v>
      </c>
      <c r="G9" s="13">
        <f>E9*F9</f>
        <v>0</v>
      </c>
      <c r="H9" s="6"/>
      <c r="I9" s="6"/>
    </row>
    <row r="10" spans="1:9" ht="24" customHeight="1">
      <c r="A10" s="7" t="s">
        <v>18</v>
      </c>
      <c r="B10" s="14" t="s">
        <v>20</v>
      </c>
      <c r="C10" s="15" t="s">
        <v>37</v>
      </c>
      <c r="D10" s="38">
        <v>100</v>
      </c>
      <c r="E10" s="16"/>
      <c r="F10" s="17">
        <v>1</v>
      </c>
      <c r="G10" s="13">
        <f>D10*E10*F10</f>
        <v>0</v>
      </c>
      <c r="H10" s="6"/>
      <c r="I10" s="6"/>
    </row>
    <row r="11" spans="1:9" ht="24" customHeight="1">
      <c r="A11" s="7" t="s">
        <v>19</v>
      </c>
      <c r="B11" s="8" t="s">
        <v>49</v>
      </c>
      <c r="C11" s="18" t="s">
        <v>8</v>
      </c>
      <c r="D11" s="15" t="s">
        <v>13</v>
      </c>
      <c r="E11" s="46"/>
      <c r="F11" s="12">
        <v>12</v>
      </c>
      <c r="G11" s="13">
        <f>E11*F11</f>
        <v>0</v>
      </c>
      <c r="H11" s="6"/>
      <c r="I11" s="6"/>
    </row>
    <row r="12" spans="1:9" ht="24" customHeight="1">
      <c r="A12" s="7" t="s">
        <v>22</v>
      </c>
      <c r="B12" s="14" t="s">
        <v>106</v>
      </c>
      <c r="C12" s="18" t="s">
        <v>8</v>
      </c>
      <c r="D12" s="15" t="s">
        <v>13</v>
      </c>
      <c r="E12" s="16"/>
      <c r="F12" s="17">
        <v>12</v>
      </c>
      <c r="G12" s="13">
        <f>E12*F12</f>
        <v>0</v>
      </c>
      <c r="H12" s="6"/>
      <c r="I12" s="6"/>
    </row>
    <row r="13" spans="1:9" ht="24" customHeight="1">
      <c r="A13" s="7" t="s">
        <v>23</v>
      </c>
      <c r="B13" s="8" t="s">
        <v>25</v>
      </c>
      <c r="C13" s="18" t="s">
        <v>8</v>
      </c>
      <c r="D13" s="15" t="s">
        <v>13</v>
      </c>
      <c r="E13" s="19"/>
      <c r="F13" s="12">
        <v>12</v>
      </c>
      <c r="G13" s="13">
        <f>E13*F13</f>
        <v>0</v>
      </c>
      <c r="H13" s="6"/>
      <c r="I13" s="6"/>
    </row>
    <row r="14" spans="1:9" ht="24" customHeight="1">
      <c r="A14" s="7" t="s">
        <v>24</v>
      </c>
      <c r="B14" s="14" t="s">
        <v>27</v>
      </c>
      <c r="C14" s="18" t="s">
        <v>8</v>
      </c>
      <c r="D14" s="15" t="s">
        <v>13</v>
      </c>
      <c r="E14" s="39"/>
      <c r="F14" s="21">
        <v>6</v>
      </c>
      <c r="G14" s="13">
        <f>E14*F14</f>
        <v>0</v>
      </c>
      <c r="H14" s="6"/>
      <c r="I14" s="6"/>
    </row>
    <row r="15" spans="1:9" ht="24" customHeight="1">
      <c r="A15" s="7" t="s">
        <v>26</v>
      </c>
      <c r="B15" s="14" t="s">
        <v>135</v>
      </c>
      <c r="C15" s="18" t="s">
        <v>121</v>
      </c>
      <c r="D15" s="15" t="s">
        <v>13</v>
      </c>
      <c r="E15" s="39"/>
      <c r="F15" s="21">
        <v>1</v>
      </c>
      <c r="G15" s="13">
        <f>E15*F15</f>
        <v>0</v>
      </c>
      <c r="H15" s="6"/>
      <c r="I15" s="6"/>
    </row>
    <row r="16" spans="1:9" ht="24" customHeight="1">
      <c r="A16" s="73" t="s">
        <v>28</v>
      </c>
      <c r="B16" s="74"/>
      <c r="C16" s="74"/>
      <c r="D16" s="74"/>
      <c r="E16" s="74"/>
      <c r="F16" s="75"/>
      <c r="G16" s="13">
        <f>SUM(G5:G15)</f>
        <v>0</v>
      </c>
      <c r="H16" s="6"/>
      <c r="I16" s="6"/>
    </row>
    <row r="17" spans="1:9" ht="24" customHeight="1">
      <c r="A17" s="64" t="s">
        <v>51</v>
      </c>
      <c r="B17" s="65"/>
      <c r="C17" s="65"/>
      <c r="D17" s="65"/>
      <c r="E17" s="65"/>
      <c r="F17" s="65"/>
      <c r="G17" s="66"/>
      <c r="H17" s="6"/>
      <c r="I17" s="6"/>
    </row>
    <row r="18" spans="1:9" ht="24" customHeight="1">
      <c r="A18" s="20" t="s">
        <v>6</v>
      </c>
      <c r="B18" s="56" t="s">
        <v>29</v>
      </c>
      <c r="C18" s="18" t="s">
        <v>8</v>
      </c>
      <c r="D18" s="15" t="s">
        <v>13</v>
      </c>
      <c r="E18" s="16"/>
      <c r="F18" s="21">
        <v>7</v>
      </c>
      <c r="G18" s="22">
        <f>E18*F18</f>
        <v>0</v>
      </c>
      <c r="H18" s="6"/>
      <c r="I18" s="6"/>
    </row>
    <row r="19" spans="1:9" ht="24" customHeight="1">
      <c r="A19" s="20" t="s">
        <v>10</v>
      </c>
      <c r="B19" s="57" t="s">
        <v>30</v>
      </c>
      <c r="C19" s="18" t="s">
        <v>8</v>
      </c>
      <c r="D19" s="15" t="s">
        <v>13</v>
      </c>
      <c r="E19" s="16"/>
      <c r="F19" s="21">
        <v>7</v>
      </c>
      <c r="G19" s="22">
        <f>E19*F19</f>
        <v>0</v>
      </c>
      <c r="H19" s="6"/>
      <c r="I19" s="6"/>
    </row>
    <row r="20" spans="1:9" ht="24" customHeight="1">
      <c r="A20" s="7" t="s">
        <v>12</v>
      </c>
      <c r="B20" s="58" t="s">
        <v>70</v>
      </c>
      <c r="C20" s="18" t="s">
        <v>8</v>
      </c>
      <c r="D20" s="15" t="s">
        <v>13</v>
      </c>
      <c r="E20" s="16"/>
      <c r="F20" s="21">
        <v>7</v>
      </c>
      <c r="G20" s="22">
        <f aca="true" t="shared" si="0" ref="G20:G26">E20*F20</f>
        <v>0</v>
      </c>
      <c r="H20" s="6"/>
      <c r="I20" s="6"/>
    </row>
    <row r="21" spans="1:9" ht="24" customHeight="1">
      <c r="A21" s="7" t="s">
        <v>14</v>
      </c>
      <c r="B21" s="58" t="s">
        <v>34</v>
      </c>
      <c r="C21" s="18" t="s">
        <v>8</v>
      </c>
      <c r="D21" s="15" t="s">
        <v>13</v>
      </c>
      <c r="E21" s="16"/>
      <c r="F21" s="21">
        <v>4</v>
      </c>
      <c r="G21" s="22">
        <f t="shared" si="0"/>
        <v>0</v>
      </c>
      <c r="H21" s="6"/>
      <c r="I21" s="6"/>
    </row>
    <row r="22" spans="1:9" ht="24" customHeight="1">
      <c r="A22" s="7" t="s">
        <v>16</v>
      </c>
      <c r="B22" s="56" t="s">
        <v>52</v>
      </c>
      <c r="C22" s="18" t="s">
        <v>21</v>
      </c>
      <c r="D22" s="15" t="s">
        <v>13</v>
      </c>
      <c r="E22" s="16"/>
      <c r="F22" s="21">
        <v>2</v>
      </c>
      <c r="G22" s="22">
        <f t="shared" si="0"/>
        <v>0</v>
      </c>
      <c r="H22" s="6"/>
      <c r="I22" s="6"/>
    </row>
    <row r="23" spans="1:9" ht="24" customHeight="1">
      <c r="A23" s="7" t="s">
        <v>18</v>
      </c>
      <c r="B23" s="56" t="s">
        <v>53</v>
      </c>
      <c r="C23" s="18" t="s">
        <v>21</v>
      </c>
      <c r="D23" s="15" t="s">
        <v>13</v>
      </c>
      <c r="E23" s="16"/>
      <c r="F23" s="21">
        <v>2</v>
      </c>
      <c r="G23" s="22">
        <f t="shared" si="0"/>
        <v>0</v>
      </c>
      <c r="H23" s="6"/>
      <c r="I23" s="6"/>
    </row>
    <row r="24" spans="1:9" ht="24" customHeight="1">
      <c r="A24" s="7" t="s">
        <v>19</v>
      </c>
      <c r="B24" s="56" t="s">
        <v>54</v>
      </c>
      <c r="C24" s="18" t="s">
        <v>21</v>
      </c>
      <c r="D24" s="15" t="s">
        <v>13</v>
      </c>
      <c r="E24" s="16"/>
      <c r="F24" s="21">
        <v>2</v>
      </c>
      <c r="G24" s="22">
        <f t="shared" si="0"/>
        <v>0</v>
      </c>
      <c r="H24" s="6"/>
      <c r="I24" s="6"/>
    </row>
    <row r="25" spans="1:9" ht="24" customHeight="1">
      <c r="A25" s="7" t="s">
        <v>22</v>
      </c>
      <c r="B25" s="14" t="s">
        <v>35</v>
      </c>
      <c r="C25" s="18" t="s">
        <v>21</v>
      </c>
      <c r="D25" s="15" t="s">
        <v>13</v>
      </c>
      <c r="E25" s="16"/>
      <c r="F25" s="21">
        <v>2</v>
      </c>
      <c r="G25" s="22">
        <f t="shared" si="0"/>
        <v>0</v>
      </c>
      <c r="H25" s="6"/>
      <c r="I25" s="6"/>
    </row>
    <row r="26" spans="1:9" ht="24" customHeight="1">
      <c r="A26" s="7" t="s">
        <v>23</v>
      </c>
      <c r="B26" s="14" t="s">
        <v>36</v>
      </c>
      <c r="C26" s="18" t="s">
        <v>21</v>
      </c>
      <c r="D26" s="15" t="s">
        <v>13</v>
      </c>
      <c r="E26" s="16"/>
      <c r="F26" s="21">
        <v>2</v>
      </c>
      <c r="G26" s="22">
        <f t="shared" si="0"/>
        <v>0</v>
      </c>
      <c r="H26" s="6"/>
      <c r="I26" s="6"/>
    </row>
    <row r="27" spans="1:9" ht="24" customHeight="1">
      <c r="A27" s="7" t="s">
        <v>24</v>
      </c>
      <c r="B27" s="58" t="s">
        <v>55</v>
      </c>
      <c r="C27" s="18" t="s">
        <v>37</v>
      </c>
      <c r="D27" s="21">
        <v>1</v>
      </c>
      <c r="E27" s="16"/>
      <c r="F27" s="21">
        <v>1</v>
      </c>
      <c r="G27" s="13">
        <f>D27*E27*F27</f>
        <v>0</v>
      </c>
      <c r="H27" s="6"/>
      <c r="I27" s="6"/>
    </row>
    <row r="28" spans="1:9" ht="24" customHeight="1">
      <c r="A28" s="7" t="s">
        <v>26</v>
      </c>
      <c r="B28" s="14" t="s">
        <v>56</v>
      </c>
      <c r="C28" s="15" t="s">
        <v>21</v>
      </c>
      <c r="D28" s="15" t="s">
        <v>13</v>
      </c>
      <c r="E28" s="16"/>
      <c r="F28" s="21">
        <v>2</v>
      </c>
      <c r="G28" s="22">
        <f>E28*F28</f>
        <v>0</v>
      </c>
      <c r="H28" s="6"/>
      <c r="I28" s="6"/>
    </row>
    <row r="29" spans="1:9" ht="24" customHeight="1">
      <c r="A29" s="7" t="s">
        <v>60</v>
      </c>
      <c r="B29" s="14" t="s">
        <v>57</v>
      </c>
      <c r="C29" s="15" t="s">
        <v>21</v>
      </c>
      <c r="D29" s="15" t="s">
        <v>13</v>
      </c>
      <c r="E29" s="16"/>
      <c r="F29" s="21">
        <v>2</v>
      </c>
      <c r="G29" s="22">
        <f>E29*F29</f>
        <v>0</v>
      </c>
      <c r="H29" s="6"/>
      <c r="I29" s="6"/>
    </row>
    <row r="30" spans="1:9" ht="24" customHeight="1">
      <c r="A30" s="7" t="s">
        <v>61</v>
      </c>
      <c r="B30" s="14" t="s">
        <v>110</v>
      </c>
      <c r="C30" s="18" t="s">
        <v>37</v>
      </c>
      <c r="D30" s="21">
        <v>1</v>
      </c>
      <c r="E30" s="16"/>
      <c r="F30" s="21">
        <v>1</v>
      </c>
      <c r="G30" s="22">
        <f aca="true" t="shared" si="1" ref="G30:G35">D30*E30*F30</f>
        <v>0</v>
      </c>
      <c r="H30" s="6"/>
      <c r="I30" s="6"/>
    </row>
    <row r="31" spans="1:9" ht="24" customHeight="1">
      <c r="A31" s="7" t="s">
        <v>62</v>
      </c>
      <c r="B31" s="14" t="s">
        <v>111</v>
      </c>
      <c r="C31" s="18" t="s">
        <v>37</v>
      </c>
      <c r="D31" s="21">
        <v>1</v>
      </c>
      <c r="E31" s="16"/>
      <c r="F31" s="21">
        <v>1</v>
      </c>
      <c r="G31" s="22">
        <f t="shared" si="1"/>
        <v>0</v>
      </c>
      <c r="H31" s="6"/>
      <c r="I31" s="6"/>
    </row>
    <row r="32" spans="1:9" ht="24" customHeight="1">
      <c r="A32" s="7" t="s">
        <v>109</v>
      </c>
      <c r="B32" s="8" t="s">
        <v>58</v>
      </c>
      <c r="C32" s="18" t="s">
        <v>31</v>
      </c>
      <c r="D32" s="12">
        <v>1</v>
      </c>
      <c r="E32" s="12"/>
      <c r="F32" s="12">
        <v>1</v>
      </c>
      <c r="G32" s="22">
        <f t="shared" si="1"/>
        <v>0</v>
      </c>
      <c r="H32" s="6"/>
      <c r="I32" s="6"/>
    </row>
    <row r="33" spans="1:9" ht="24" customHeight="1">
      <c r="A33" s="7" t="s">
        <v>63</v>
      </c>
      <c r="B33" s="8" t="s">
        <v>59</v>
      </c>
      <c r="C33" s="18" t="s">
        <v>37</v>
      </c>
      <c r="D33" s="12">
        <v>1</v>
      </c>
      <c r="E33" s="12"/>
      <c r="F33" s="12">
        <v>1</v>
      </c>
      <c r="G33" s="22">
        <f t="shared" si="1"/>
        <v>0</v>
      </c>
      <c r="H33" s="6"/>
      <c r="I33" s="6"/>
    </row>
    <row r="34" spans="1:9" ht="24" customHeight="1">
      <c r="A34" s="7" t="s">
        <v>64</v>
      </c>
      <c r="B34" s="56" t="s">
        <v>33</v>
      </c>
      <c r="C34" s="18" t="s">
        <v>31</v>
      </c>
      <c r="D34" s="21">
        <v>1</v>
      </c>
      <c r="E34" s="16"/>
      <c r="F34" s="21">
        <v>1</v>
      </c>
      <c r="G34" s="22">
        <f t="shared" si="1"/>
        <v>0</v>
      </c>
      <c r="H34" s="6"/>
      <c r="I34" s="6"/>
    </row>
    <row r="35" spans="1:9" ht="24" customHeight="1">
      <c r="A35" s="7" t="s">
        <v>65</v>
      </c>
      <c r="B35" s="14" t="s">
        <v>118</v>
      </c>
      <c r="C35" s="18" t="s">
        <v>31</v>
      </c>
      <c r="D35" s="17">
        <v>1</v>
      </c>
      <c r="E35" s="16"/>
      <c r="F35" s="21">
        <v>1</v>
      </c>
      <c r="G35" s="22">
        <f t="shared" si="1"/>
        <v>0</v>
      </c>
      <c r="H35" s="6"/>
      <c r="I35" s="6"/>
    </row>
    <row r="36" spans="1:9" ht="24" customHeight="1">
      <c r="A36" s="7" t="s">
        <v>66</v>
      </c>
      <c r="B36" s="57" t="s">
        <v>32</v>
      </c>
      <c r="C36" s="15" t="s">
        <v>21</v>
      </c>
      <c r="D36" s="15" t="s">
        <v>13</v>
      </c>
      <c r="E36" s="16"/>
      <c r="F36" s="21">
        <v>1</v>
      </c>
      <c r="G36" s="22">
        <f aca="true" t="shared" si="2" ref="G36:G42">E36*F36</f>
        <v>0</v>
      </c>
      <c r="H36" s="6"/>
      <c r="I36" s="6"/>
    </row>
    <row r="37" spans="1:9" ht="24" customHeight="1">
      <c r="A37" s="7" t="s">
        <v>67</v>
      </c>
      <c r="B37" s="58" t="s">
        <v>42</v>
      </c>
      <c r="C37" s="18" t="s">
        <v>21</v>
      </c>
      <c r="D37" s="15" t="s">
        <v>13</v>
      </c>
      <c r="E37" s="16"/>
      <c r="F37" s="21">
        <v>7</v>
      </c>
      <c r="G37" s="22">
        <f t="shared" si="2"/>
        <v>0</v>
      </c>
      <c r="H37" s="6"/>
      <c r="I37" s="6"/>
    </row>
    <row r="38" spans="1:9" ht="24" customHeight="1">
      <c r="A38" s="20" t="s">
        <v>84</v>
      </c>
      <c r="B38" s="14" t="s">
        <v>131</v>
      </c>
      <c r="C38" s="21" t="s">
        <v>8</v>
      </c>
      <c r="D38" s="15" t="s">
        <v>13</v>
      </c>
      <c r="E38" s="21"/>
      <c r="F38" s="21">
        <v>7</v>
      </c>
      <c r="G38" s="22">
        <f t="shared" si="2"/>
        <v>0</v>
      </c>
      <c r="H38" s="6"/>
      <c r="I38" s="6"/>
    </row>
    <row r="39" spans="1:9" ht="24" customHeight="1">
      <c r="A39" s="20" t="s">
        <v>85</v>
      </c>
      <c r="B39" s="14" t="s">
        <v>119</v>
      </c>
      <c r="C39" s="21" t="s">
        <v>8</v>
      </c>
      <c r="D39" s="15" t="s">
        <v>13</v>
      </c>
      <c r="E39" s="21"/>
      <c r="F39" s="21">
        <v>7</v>
      </c>
      <c r="G39" s="22">
        <f t="shared" si="2"/>
        <v>0</v>
      </c>
      <c r="H39" s="6"/>
      <c r="I39" s="6"/>
    </row>
    <row r="40" spans="1:9" ht="24" customHeight="1">
      <c r="A40" s="20" t="s">
        <v>86</v>
      </c>
      <c r="B40" s="14" t="s">
        <v>38</v>
      </c>
      <c r="C40" s="21" t="s">
        <v>8</v>
      </c>
      <c r="D40" s="15" t="s">
        <v>13</v>
      </c>
      <c r="E40" s="21"/>
      <c r="F40" s="21">
        <v>2</v>
      </c>
      <c r="G40" s="22">
        <f t="shared" si="2"/>
        <v>0</v>
      </c>
      <c r="H40" s="6"/>
      <c r="I40" s="6"/>
    </row>
    <row r="41" spans="1:9" ht="24" customHeight="1">
      <c r="A41" s="20" t="s">
        <v>87</v>
      </c>
      <c r="B41" s="14" t="s">
        <v>139</v>
      </c>
      <c r="C41" s="21" t="s">
        <v>8</v>
      </c>
      <c r="D41" s="15" t="s">
        <v>13</v>
      </c>
      <c r="E41" s="21"/>
      <c r="F41" s="21">
        <v>4</v>
      </c>
      <c r="G41" s="22">
        <f t="shared" si="2"/>
        <v>0</v>
      </c>
      <c r="H41" s="6"/>
      <c r="I41" s="6"/>
    </row>
    <row r="42" spans="1:9" ht="24" customHeight="1">
      <c r="A42" s="20" t="s">
        <v>88</v>
      </c>
      <c r="B42" s="14" t="s">
        <v>120</v>
      </c>
      <c r="C42" s="21" t="s">
        <v>8</v>
      </c>
      <c r="D42" s="15" t="s">
        <v>13</v>
      </c>
      <c r="E42" s="21"/>
      <c r="F42" s="21">
        <v>2</v>
      </c>
      <c r="G42" s="22">
        <f t="shared" si="2"/>
        <v>0</v>
      </c>
      <c r="H42" s="6"/>
      <c r="I42" s="6"/>
    </row>
    <row r="43" spans="1:9" ht="24" customHeight="1">
      <c r="A43" s="7" t="s">
        <v>89</v>
      </c>
      <c r="B43" s="59" t="s">
        <v>41</v>
      </c>
      <c r="C43" s="21" t="s">
        <v>37</v>
      </c>
      <c r="D43" s="21">
        <v>1</v>
      </c>
      <c r="E43" s="16"/>
      <c r="F43" s="21">
        <v>1</v>
      </c>
      <c r="G43" s="22">
        <f aca="true" t="shared" si="3" ref="G43:G59">D43*E43*F43</f>
        <v>0</v>
      </c>
      <c r="H43" s="6"/>
      <c r="I43" s="6"/>
    </row>
    <row r="44" spans="1:9" ht="24" customHeight="1">
      <c r="A44" s="7" t="s">
        <v>90</v>
      </c>
      <c r="B44" s="59" t="s">
        <v>71</v>
      </c>
      <c r="C44" s="18" t="s">
        <v>37</v>
      </c>
      <c r="D44" s="21">
        <v>1</v>
      </c>
      <c r="E44" s="16"/>
      <c r="F44" s="21">
        <v>1</v>
      </c>
      <c r="G44" s="13">
        <f t="shared" si="3"/>
        <v>0</v>
      </c>
      <c r="H44" s="6"/>
      <c r="I44" s="6"/>
    </row>
    <row r="45" spans="1:9" ht="20.25" customHeight="1">
      <c r="A45" s="7" t="s">
        <v>91</v>
      </c>
      <c r="B45" s="56" t="s">
        <v>132</v>
      </c>
      <c r="C45" s="18" t="s">
        <v>37</v>
      </c>
      <c r="D45" s="21">
        <v>1</v>
      </c>
      <c r="E45" s="16"/>
      <c r="F45" s="21">
        <v>1</v>
      </c>
      <c r="G45" s="13">
        <f>D45*E45*F45</f>
        <v>0</v>
      </c>
      <c r="H45" s="6"/>
      <c r="I45" s="6"/>
    </row>
    <row r="46" spans="1:256" s="44" customFormat="1" ht="24" customHeight="1">
      <c r="A46" s="7" t="s">
        <v>92</v>
      </c>
      <c r="B46" s="56" t="s">
        <v>72</v>
      </c>
      <c r="C46" s="23" t="s">
        <v>37</v>
      </c>
      <c r="D46" s="23">
        <v>1</v>
      </c>
      <c r="E46" s="24"/>
      <c r="F46" s="23">
        <v>1</v>
      </c>
      <c r="G46" s="22">
        <f t="shared" si="3"/>
        <v>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s="44" customFormat="1" ht="24" customHeight="1">
      <c r="A47" s="7" t="s">
        <v>122</v>
      </c>
      <c r="B47" s="56" t="s">
        <v>73</v>
      </c>
      <c r="C47" s="18" t="s">
        <v>37</v>
      </c>
      <c r="D47" s="21">
        <v>1</v>
      </c>
      <c r="E47" s="16"/>
      <c r="F47" s="21">
        <v>1</v>
      </c>
      <c r="G47" s="13">
        <f t="shared" si="3"/>
        <v>0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s="44" customFormat="1" ht="24" customHeight="1">
      <c r="A48" s="7" t="s">
        <v>93</v>
      </c>
      <c r="B48" s="14" t="s">
        <v>74</v>
      </c>
      <c r="C48" s="18" t="s">
        <v>37</v>
      </c>
      <c r="D48" s="21">
        <v>1</v>
      </c>
      <c r="E48" s="16"/>
      <c r="F48" s="21">
        <v>1</v>
      </c>
      <c r="G48" s="13">
        <f t="shared" si="3"/>
        <v>0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s="44" customFormat="1" ht="24" customHeight="1">
      <c r="A49" s="7" t="s">
        <v>94</v>
      </c>
      <c r="B49" s="14" t="s">
        <v>75</v>
      </c>
      <c r="C49" s="18" t="s">
        <v>21</v>
      </c>
      <c r="D49" s="15" t="s">
        <v>13</v>
      </c>
      <c r="E49" s="16"/>
      <c r="F49" s="21">
        <v>1</v>
      </c>
      <c r="G49" s="22">
        <f>E49*F49</f>
        <v>0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s="44" customFormat="1" ht="24" customHeight="1">
      <c r="A50" s="7" t="s">
        <v>95</v>
      </c>
      <c r="B50" s="14" t="s">
        <v>76</v>
      </c>
      <c r="C50" s="18" t="s">
        <v>37</v>
      </c>
      <c r="D50" s="21">
        <v>30</v>
      </c>
      <c r="E50" s="16"/>
      <c r="F50" s="21">
        <v>1</v>
      </c>
      <c r="G50" s="13">
        <f t="shared" si="3"/>
        <v>0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s="44" customFormat="1" ht="24" customHeight="1">
      <c r="A51" s="7" t="s">
        <v>96</v>
      </c>
      <c r="B51" s="57" t="s">
        <v>39</v>
      </c>
      <c r="C51" s="21" t="s">
        <v>37</v>
      </c>
      <c r="D51" s="23">
        <v>200</v>
      </c>
      <c r="E51" s="16"/>
      <c r="F51" s="21">
        <v>1</v>
      </c>
      <c r="G51" s="13">
        <f t="shared" si="3"/>
        <v>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44" customFormat="1" ht="24" customHeight="1">
      <c r="A52" s="7" t="s">
        <v>97</v>
      </c>
      <c r="B52" s="57" t="s">
        <v>40</v>
      </c>
      <c r="C52" s="21" t="s">
        <v>37</v>
      </c>
      <c r="D52" s="23">
        <v>500</v>
      </c>
      <c r="E52" s="16"/>
      <c r="F52" s="21">
        <v>1</v>
      </c>
      <c r="G52" s="13">
        <f t="shared" si="3"/>
        <v>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44" customFormat="1" ht="24" customHeight="1">
      <c r="A53" s="7" t="s">
        <v>98</v>
      </c>
      <c r="B53" s="57" t="s">
        <v>112</v>
      </c>
      <c r="C53" s="21" t="s">
        <v>37</v>
      </c>
      <c r="D53" s="23">
        <v>300</v>
      </c>
      <c r="E53" s="16"/>
      <c r="F53" s="21">
        <v>1</v>
      </c>
      <c r="G53" s="13">
        <f t="shared" si="3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s="44" customFormat="1" ht="24" customHeight="1">
      <c r="A54" s="7" t="s">
        <v>99</v>
      </c>
      <c r="B54" s="56" t="s">
        <v>77</v>
      </c>
      <c r="C54" s="21" t="s">
        <v>37</v>
      </c>
      <c r="D54" s="23">
        <v>500</v>
      </c>
      <c r="E54" s="16"/>
      <c r="F54" s="21">
        <v>1</v>
      </c>
      <c r="G54" s="13">
        <f t="shared" si="3"/>
        <v>0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s="44" customFormat="1" ht="24" customHeight="1">
      <c r="A55" s="7" t="s">
        <v>123</v>
      </c>
      <c r="B55" s="56" t="s">
        <v>130</v>
      </c>
      <c r="C55" s="21" t="s">
        <v>37</v>
      </c>
      <c r="D55" s="23">
        <v>300</v>
      </c>
      <c r="E55" s="16"/>
      <c r="F55" s="21">
        <v>1</v>
      </c>
      <c r="G55" s="13">
        <f t="shared" si="3"/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s="44" customFormat="1" ht="24" customHeight="1">
      <c r="A56" s="7" t="s">
        <v>100</v>
      </c>
      <c r="B56" s="56" t="s">
        <v>78</v>
      </c>
      <c r="C56" s="21" t="s">
        <v>37</v>
      </c>
      <c r="D56" s="23">
        <v>160</v>
      </c>
      <c r="E56" s="16"/>
      <c r="F56" s="21">
        <v>1</v>
      </c>
      <c r="G56" s="13">
        <f t="shared" si="3"/>
        <v>0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s="44" customFormat="1" ht="24" customHeight="1">
      <c r="A57" s="7" t="s">
        <v>103</v>
      </c>
      <c r="B57" s="56" t="s">
        <v>79</v>
      </c>
      <c r="C57" s="21" t="s">
        <v>80</v>
      </c>
      <c r="D57" s="23">
        <v>150</v>
      </c>
      <c r="E57" s="16"/>
      <c r="F57" s="21">
        <v>1</v>
      </c>
      <c r="G57" s="13">
        <f t="shared" si="3"/>
        <v>0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s="44" customFormat="1" ht="24" customHeight="1">
      <c r="A58" s="7" t="s">
        <v>124</v>
      </c>
      <c r="B58" s="56" t="s">
        <v>81</v>
      </c>
      <c r="C58" s="21" t="s">
        <v>37</v>
      </c>
      <c r="D58" s="23">
        <v>400</v>
      </c>
      <c r="E58" s="16"/>
      <c r="F58" s="21">
        <v>1</v>
      </c>
      <c r="G58" s="13">
        <f t="shared" si="3"/>
        <v>0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s="44" customFormat="1" ht="24" customHeight="1">
      <c r="A59" s="7" t="s">
        <v>125</v>
      </c>
      <c r="B59" s="56" t="s">
        <v>82</v>
      </c>
      <c r="C59" s="21" t="s">
        <v>37</v>
      </c>
      <c r="D59" s="23">
        <v>100</v>
      </c>
      <c r="E59" s="16"/>
      <c r="F59" s="21">
        <v>1</v>
      </c>
      <c r="G59" s="13">
        <f t="shared" si="3"/>
        <v>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s="44" customFormat="1" ht="24" customHeight="1">
      <c r="A60" s="7" t="s">
        <v>126</v>
      </c>
      <c r="B60" s="57" t="s">
        <v>113</v>
      </c>
      <c r="C60" s="21" t="s">
        <v>37</v>
      </c>
      <c r="D60" s="21">
        <v>1</v>
      </c>
      <c r="E60" s="16"/>
      <c r="F60" s="21">
        <v>1</v>
      </c>
      <c r="G60" s="22">
        <f>D60*E60*F60</f>
        <v>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s="44" customFormat="1" ht="24" customHeight="1">
      <c r="A61" s="7" t="s">
        <v>127</v>
      </c>
      <c r="B61" s="14" t="s">
        <v>114</v>
      </c>
      <c r="C61" s="18" t="s">
        <v>21</v>
      </c>
      <c r="D61" s="18" t="s">
        <v>13</v>
      </c>
      <c r="E61" s="26"/>
      <c r="F61" s="27">
        <v>2</v>
      </c>
      <c r="G61" s="28">
        <f>E61*F61</f>
        <v>0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s="44" customFormat="1" ht="23.25" customHeight="1">
      <c r="A62" s="7" t="s">
        <v>133</v>
      </c>
      <c r="B62" s="14" t="s">
        <v>107</v>
      </c>
      <c r="C62" s="18" t="s">
        <v>21</v>
      </c>
      <c r="D62" s="15" t="s">
        <v>13</v>
      </c>
      <c r="E62" s="16"/>
      <c r="F62" s="21">
        <v>1</v>
      </c>
      <c r="G62" s="13">
        <f>E62*F62</f>
        <v>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s="44" customFormat="1" ht="15.75" customHeight="1">
      <c r="A63" s="7" t="s">
        <v>134</v>
      </c>
      <c r="B63" s="58" t="s">
        <v>108</v>
      </c>
      <c r="C63" s="18" t="s">
        <v>21</v>
      </c>
      <c r="D63" s="15" t="s">
        <v>13</v>
      </c>
      <c r="E63" s="16"/>
      <c r="F63" s="21">
        <v>1</v>
      </c>
      <c r="G63" s="13">
        <f>E63*F63</f>
        <v>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s="44" customFormat="1" ht="24" customHeight="1">
      <c r="A64" s="68" t="s">
        <v>28</v>
      </c>
      <c r="B64" s="69"/>
      <c r="C64" s="69"/>
      <c r="D64" s="69"/>
      <c r="E64" s="69"/>
      <c r="F64" s="69"/>
      <c r="G64" s="48">
        <f>SUM(G18:G63)</f>
        <v>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s="44" customFormat="1" ht="24" customHeight="1">
      <c r="A65" s="70" t="s">
        <v>83</v>
      </c>
      <c r="B65" s="71"/>
      <c r="C65" s="71"/>
      <c r="D65" s="71"/>
      <c r="E65" s="71"/>
      <c r="F65" s="71"/>
      <c r="G65" s="7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44" customFormat="1" ht="24" customHeight="1">
      <c r="A66" s="49" t="s">
        <v>6</v>
      </c>
      <c r="B66" s="14" t="s">
        <v>43</v>
      </c>
      <c r="C66" s="27" t="s">
        <v>8</v>
      </c>
      <c r="D66" s="15" t="s">
        <v>13</v>
      </c>
      <c r="E66" s="26"/>
      <c r="F66" s="27">
        <v>5</v>
      </c>
      <c r="G66" s="28">
        <f>E66*F66</f>
        <v>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s="44" customFormat="1" ht="24" customHeight="1">
      <c r="A67" s="25" t="s">
        <v>10</v>
      </c>
      <c r="B67" s="58" t="s">
        <v>44</v>
      </c>
      <c r="C67" s="27" t="s">
        <v>45</v>
      </c>
      <c r="D67" s="15" t="s">
        <v>13</v>
      </c>
      <c r="E67" s="26"/>
      <c r="F67" s="27">
        <v>1</v>
      </c>
      <c r="G67" s="28">
        <f>E67*F67</f>
        <v>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s="44" customFormat="1" ht="24" customHeight="1">
      <c r="A68" s="25" t="s">
        <v>12</v>
      </c>
      <c r="B68" s="14" t="s">
        <v>138</v>
      </c>
      <c r="C68" s="18" t="s">
        <v>21</v>
      </c>
      <c r="D68" s="27" t="s">
        <v>13</v>
      </c>
      <c r="E68" s="26"/>
      <c r="F68" s="29">
        <v>1</v>
      </c>
      <c r="G68" s="28">
        <f>E68*F68</f>
        <v>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s="44" customFormat="1" ht="24" customHeight="1">
      <c r="A69" s="25" t="s">
        <v>14</v>
      </c>
      <c r="B69" s="14" t="s">
        <v>136</v>
      </c>
      <c r="C69" s="18" t="s">
        <v>21</v>
      </c>
      <c r="D69" s="27" t="s">
        <v>13</v>
      </c>
      <c r="E69" s="26"/>
      <c r="F69" s="29">
        <v>1</v>
      </c>
      <c r="G69" s="28">
        <f>E69*F69</f>
        <v>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s="44" customFormat="1" ht="24" customHeight="1">
      <c r="A70" s="25" t="s">
        <v>16</v>
      </c>
      <c r="B70" s="14" t="s">
        <v>137</v>
      </c>
      <c r="C70" s="18" t="s">
        <v>21</v>
      </c>
      <c r="D70" s="27" t="s">
        <v>13</v>
      </c>
      <c r="E70" s="26"/>
      <c r="F70" s="29">
        <v>1</v>
      </c>
      <c r="G70" s="28">
        <f>E70*F70</f>
        <v>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s="44" customFormat="1" ht="24" customHeight="1">
      <c r="A71" s="25" t="s">
        <v>18</v>
      </c>
      <c r="B71" s="14" t="s">
        <v>101</v>
      </c>
      <c r="C71" s="27" t="s">
        <v>46</v>
      </c>
      <c r="D71" s="29">
        <v>1</v>
      </c>
      <c r="E71" s="26"/>
      <c r="F71" s="27">
        <v>15</v>
      </c>
      <c r="G71" s="28">
        <f aca="true" t="shared" si="4" ref="G71:G76">D71*E71*F71</f>
        <v>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s="44" customFormat="1" ht="24" customHeight="1">
      <c r="A72" s="25" t="s">
        <v>19</v>
      </c>
      <c r="B72" s="14" t="s">
        <v>102</v>
      </c>
      <c r="C72" s="27" t="s">
        <v>46</v>
      </c>
      <c r="D72" s="29">
        <v>1</v>
      </c>
      <c r="E72" s="26"/>
      <c r="F72" s="27">
        <v>15</v>
      </c>
      <c r="G72" s="28">
        <f t="shared" si="4"/>
        <v>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s="44" customFormat="1" ht="24" customHeight="1">
      <c r="A73" s="25" t="s">
        <v>22</v>
      </c>
      <c r="B73" s="14" t="s">
        <v>129</v>
      </c>
      <c r="C73" s="27" t="s">
        <v>47</v>
      </c>
      <c r="D73" s="29">
        <v>1</v>
      </c>
      <c r="E73" s="26"/>
      <c r="F73" s="27">
        <v>20</v>
      </c>
      <c r="G73" s="28">
        <f t="shared" si="4"/>
        <v>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s="44" customFormat="1" ht="24" customHeight="1">
      <c r="A74" s="25" t="s">
        <v>23</v>
      </c>
      <c r="B74" s="14" t="s">
        <v>128</v>
      </c>
      <c r="C74" s="27" t="s">
        <v>47</v>
      </c>
      <c r="D74" s="29">
        <v>1</v>
      </c>
      <c r="E74" s="26"/>
      <c r="F74" s="27">
        <v>15</v>
      </c>
      <c r="G74" s="28">
        <f t="shared" si="4"/>
        <v>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s="44" customFormat="1" ht="24" customHeight="1">
      <c r="A75" s="25" t="s">
        <v>24</v>
      </c>
      <c r="B75" s="14" t="s">
        <v>104</v>
      </c>
      <c r="C75" s="27" t="s">
        <v>46</v>
      </c>
      <c r="D75" s="29">
        <v>1</v>
      </c>
      <c r="E75" s="26"/>
      <c r="F75" s="27">
        <v>20</v>
      </c>
      <c r="G75" s="28">
        <f t="shared" si="4"/>
        <v>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s="44" customFormat="1" ht="24" customHeight="1">
      <c r="A76" s="25" t="s">
        <v>26</v>
      </c>
      <c r="B76" s="14" t="s">
        <v>116</v>
      </c>
      <c r="C76" s="27" t="s">
        <v>47</v>
      </c>
      <c r="D76" s="29">
        <v>1</v>
      </c>
      <c r="E76" s="26"/>
      <c r="F76" s="27">
        <v>20</v>
      </c>
      <c r="G76" s="28">
        <f t="shared" si="4"/>
        <v>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s="44" customFormat="1" ht="24" customHeight="1">
      <c r="A77" s="68" t="s">
        <v>28</v>
      </c>
      <c r="B77" s="69"/>
      <c r="C77" s="69"/>
      <c r="D77" s="69"/>
      <c r="E77" s="69"/>
      <c r="F77" s="69"/>
      <c r="G77" s="50">
        <f>SUM(G66:G76)</f>
        <v>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44" customFormat="1" ht="24" customHeight="1" thickBot="1">
      <c r="A78" s="54"/>
      <c r="B78" s="55"/>
      <c r="C78" s="55"/>
      <c r="D78" s="55"/>
      <c r="E78" s="55"/>
      <c r="F78" s="51" t="s">
        <v>115</v>
      </c>
      <c r="G78" s="52">
        <f>SUM(G77,G64,G16)</f>
        <v>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44" customFormat="1" ht="24" customHeight="1">
      <c r="A79" s="40"/>
      <c r="B79" s="1"/>
      <c r="C79" s="1"/>
      <c r="D79" s="1"/>
      <c r="E79" s="1"/>
      <c r="F79" s="41"/>
      <c r="G79" s="42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s="44" customFormat="1" ht="24" customHeight="1">
      <c r="A80" s="40"/>
      <c r="B80" s="1"/>
      <c r="C80" s="1"/>
      <c r="D80" s="1"/>
      <c r="E80" s="1"/>
      <c r="F80" s="41"/>
      <c r="G80" s="42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s="44" customFormat="1" ht="24" customHeight="1">
      <c r="A81" s="1"/>
      <c r="B81" s="30" t="s">
        <v>117</v>
      </c>
      <c r="C81" s="30"/>
      <c r="D81" s="30"/>
      <c r="E81" s="30"/>
      <c r="F81" s="30"/>
      <c r="G81" s="1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s="44" customFormat="1" ht="24" customHeight="1">
      <c r="A82" s="1"/>
      <c r="B82" s="30" t="s">
        <v>48</v>
      </c>
      <c r="C82" s="32"/>
      <c r="D82" s="32"/>
      <c r="E82" s="32"/>
      <c r="F82" s="32"/>
      <c r="G82" s="1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s="44" customFormat="1" ht="24" customHeight="1">
      <c r="A83" s="31"/>
      <c r="B83" s="33"/>
      <c r="C83" s="33"/>
      <c r="D83" s="34"/>
      <c r="E83" s="34"/>
      <c r="F83" s="34"/>
      <c r="G8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s="44" customFormat="1" ht="24" customHeight="1">
      <c r="A84"/>
      <c r="B84" s="33"/>
      <c r="C84" s="33"/>
      <c r="D84" s="34"/>
      <c r="E84" s="34"/>
      <c r="F84" s="34"/>
      <c r="G84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s="44" customFormat="1" ht="24" customHeight="1">
      <c r="A85"/>
      <c r="B85" s="33"/>
      <c r="C85" s="33"/>
      <c r="D85" s="34"/>
      <c r="E85" s="34"/>
      <c r="F85" s="34"/>
      <c r="G85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s="44" customFormat="1" ht="24" customHeight="1">
      <c r="A86"/>
      <c r="B86" s="35"/>
      <c r="C86" s="36"/>
      <c r="D86" s="36"/>
      <c r="E86" s="36"/>
      <c r="F86" s="67"/>
      <c r="G86" s="67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s="44" customFormat="1" ht="24" customHeight="1">
      <c r="A87"/>
      <c r="B87" s="36"/>
      <c r="C87" s="36"/>
      <c r="D87" s="36"/>
      <c r="E87" s="36"/>
      <c r="F87" s="36"/>
      <c r="G87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s="44" customFormat="1" ht="24" customHeight="1">
      <c r="A88"/>
      <c r="B88"/>
      <c r="C88"/>
      <c r="D88"/>
      <c r="E88"/>
      <c r="F88"/>
      <c r="G88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1:256" s="44" customFormat="1" ht="24" customHeight="1">
      <c r="A89"/>
      <c r="B89"/>
      <c r="C89"/>
      <c r="D89"/>
      <c r="E89"/>
      <c r="F89"/>
      <c r="G89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8:9" ht="24" customHeight="1">
      <c r="H90" s="6"/>
      <c r="I90" s="6"/>
    </row>
    <row r="91" spans="8:9" ht="24" customHeight="1">
      <c r="H91" s="6"/>
      <c r="I91" s="6"/>
    </row>
    <row r="92" spans="8:9" ht="24" customHeight="1">
      <c r="H92" s="6"/>
      <c r="I92" s="6"/>
    </row>
    <row r="93" spans="8:9" ht="24" customHeight="1">
      <c r="H93" s="6"/>
      <c r="I93" s="6"/>
    </row>
    <row r="94" spans="8:9" ht="24" customHeight="1">
      <c r="H94" s="6"/>
      <c r="I94" s="6"/>
    </row>
    <row r="95" spans="8:9" ht="24" customHeight="1">
      <c r="H95" s="6"/>
      <c r="I95" s="6"/>
    </row>
    <row r="96" spans="8:9" ht="27.75" customHeight="1">
      <c r="H96" s="6"/>
      <c r="I96" s="6"/>
    </row>
    <row r="97" spans="8:9" ht="24" customHeight="1">
      <c r="H97" s="6"/>
      <c r="I97" s="6"/>
    </row>
    <row r="98" spans="8:9" ht="24" customHeight="1">
      <c r="H98" s="6"/>
      <c r="I98" s="6"/>
    </row>
    <row r="99" spans="8:9" ht="24" customHeight="1">
      <c r="H99" s="6"/>
      <c r="I99" s="6"/>
    </row>
    <row r="100" spans="8:9" ht="24" customHeight="1">
      <c r="H100" s="6"/>
      <c r="I100" s="6"/>
    </row>
    <row r="101" spans="8:9" ht="24" customHeight="1">
      <c r="H101" s="6"/>
      <c r="I101" s="6"/>
    </row>
    <row r="102" spans="8:9" ht="24" customHeight="1">
      <c r="H102" s="6"/>
      <c r="I102" s="6"/>
    </row>
    <row r="103" spans="8:9" ht="24" customHeight="1">
      <c r="H103" s="6"/>
      <c r="I103" s="6"/>
    </row>
    <row r="104" spans="8:9" ht="24" customHeight="1">
      <c r="H104" s="6"/>
      <c r="I104" s="6"/>
    </row>
    <row r="105" spans="8:9" ht="24" customHeight="1">
      <c r="H105" s="6"/>
      <c r="I105" s="6"/>
    </row>
    <row r="106" spans="8:9" ht="24" customHeight="1">
      <c r="H106" s="6"/>
      <c r="I106" s="6"/>
    </row>
    <row r="107" spans="8:9" ht="24" customHeight="1">
      <c r="H107" s="6"/>
      <c r="I107" s="6"/>
    </row>
    <row r="108" spans="8:9" ht="42" customHeight="1">
      <c r="H108" s="6"/>
      <c r="I108" s="6"/>
    </row>
    <row r="109" spans="8:9" ht="24" customHeight="1">
      <c r="H109" s="6"/>
      <c r="I109" s="6"/>
    </row>
    <row r="110" spans="8:9" ht="24" customHeight="1">
      <c r="H110" s="6"/>
      <c r="I110" s="6"/>
    </row>
    <row r="111" spans="8:9" ht="24" customHeight="1">
      <c r="H111" s="6"/>
      <c r="I111" s="6"/>
    </row>
    <row r="112" spans="8:9" ht="24" customHeight="1">
      <c r="H112" s="6"/>
      <c r="I112" s="6"/>
    </row>
    <row r="113" spans="8:9" ht="24" customHeight="1">
      <c r="H113" s="6"/>
      <c r="I113" s="6"/>
    </row>
    <row r="114" spans="8:9" ht="24" customHeight="1">
      <c r="H114" s="6"/>
      <c r="I114" s="6"/>
    </row>
    <row r="115" spans="8:9" ht="24" customHeight="1">
      <c r="H115" s="6"/>
      <c r="I115" s="6"/>
    </row>
    <row r="116" spans="8:9" ht="42.75" customHeight="1">
      <c r="H116" s="6"/>
      <c r="I116" s="6"/>
    </row>
    <row r="117" spans="8:9" ht="36.75" customHeight="1">
      <c r="H117" s="6"/>
      <c r="I117" s="6"/>
    </row>
    <row r="118" spans="8:9" ht="30" customHeight="1">
      <c r="H118" s="6"/>
      <c r="I118" s="6"/>
    </row>
    <row r="119" spans="8:9" ht="28.5" customHeight="1">
      <c r="H119" s="6"/>
      <c r="I119" s="6"/>
    </row>
    <row r="120" spans="8:9" ht="30" customHeight="1">
      <c r="H120" s="6"/>
      <c r="I120" s="6"/>
    </row>
    <row r="121" spans="8:9" ht="38.25" customHeight="1">
      <c r="H121" s="6"/>
      <c r="I121" s="6"/>
    </row>
    <row r="122" spans="8:9" ht="24" customHeight="1">
      <c r="H122" s="6"/>
      <c r="I122" s="6"/>
    </row>
    <row r="123" ht="24" customHeight="1"/>
    <row r="124" ht="24" customHeight="1"/>
    <row r="125" ht="24" customHeight="1"/>
    <row r="132" ht="12.75">
      <c r="I132" s="37"/>
    </row>
  </sheetData>
  <sheetProtection/>
  <mergeCells count="8">
    <mergeCell ref="A1:G1"/>
    <mergeCell ref="A4:G4"/>
    <mergeCell ref="A17:G17"/>
    <mergeCell ref="F86:G86"/>
    <mergeCell ref="A64:F64"/>
    <mergeCell ref="A65:G65"/>
    <mergeCell ref="A77:F77"/>
    <mergeCell ref="A16:F16"/>
  </mergeCells>
  <printOptions/>
  <pageMargins left="0.7874015748031497" right="0.5905511811023623" top="0.5905511811023623" bottom="0.5208333333333334" header="0.31496062992125984" footer="0.5118110236220472"/>
  <pageSetup horizontalDpi="600" verticalDpi="600" orientation="landscape" paperSize="9" r:id="rId1"/>
  <headerFooter alignWithMargins="0">
    <oddHeader>&amp;C&amp;"Arial CE,Pogrubiony"FORMULARZ CENOWY SZPITAL&amp;RZałącznik 1</oddHeader>
    <oddFooter>&amp;R&amp;P</oddFooter>
  </headerFooter>
  <rowBreaks count="1" manualBreakCount="1">
    <brk id="111" max="255" man="1"/>
  </rowBreaks>
  <ignoredErrors>
    <ignoredError sqref="G10 G27 G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2022-03-14T08:57:10Z</cp:lastPrinted>
  <dcterms:created xsi:type="dcterms:W3CDTF">1997-02-26T13:46:56Z</dcterms:created>
  <dcterms:modified xsi:type="dcterms:W3CDTF">2022-03-14T08:57:14Z</dcterms:modified>
  <cp:category/>
  <cp:version/>
  <cp:contentType/>
  <cp:contentStatus/>
</cp:coreProperties>
</file>