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3580" windowHeight="9975" activeTab="0"/>
  </bookViews>
  <sheets>
    <sheet name="Arkusz1" sheetId="1" r:id="rId1"/>
  </sheets>
  <definedNames/>
  <calcPr calcId="124519"/>
</workbook>
</file>

<file path=xl/sharedStrings.xml><?xml version="1.0" encoding="utf-8"?>
<sst xmlns="http://schemas.openxmlformats.org/spreadsheetml/2006/main" count="147" uniqueCount="66">
  <si>
    <t>Lp.</t>
  </si>
  <si>
    <t>Nazwa typ urządzenia (produktu)</t>
  </si>
  <si>
    <t xml:space="preserve"> Oryg./               zam.*</t>
  </si>
  <si>
    <t>Jm.</t>
  </si>
  <si>
    <t>cena netto</t>
  </si>
  <si>
    <t>Stawka VAT [%]</t>
  </si>
  <si>
    <t>cena brutto</t>
  </si>
  <si>
    <t>wartość netto</t>
  </si>
  <si>
    <t>Wartość brutto</t>
  </si>
  <si>
    <t>Podać rodzaj oferowanego produktu [oryginał/zamiennik]</t>
  </si>
  <si>
    <t>1.</t>
  </si>
  <si>
    <t>o</t>
  </si>
  <si>
    <t>szt.</t>
  </si>
  <si>
    <t>3.</t>
  </si>
  <si>
    <t>4.</t>
  </si>
  <si>
    <t>5.</t>
  </si>
  <si>
    <t>6.</t>
  </si>
  <si>
    <t>7.</t>
  </si>
  <si>
    <t>2.</t>
  </si>
  <si>
    <t>RAZEM</t>
  </si>
  <si>
    <t>Zadanie 2 Tonery do drukarek laserowych Kyocera</t>
  </si>
  <si>
    <t>kpl.</t>
  </si>
  <si>
    <t>Toner HP 87A CF287A</t>
  </si>
  <si>
    <t>Toner HP CE505A</t>
  </si>
  <si>
    <t>Toner Lexmark CS317 DN</t>
  </si>
  <si>
    <t>Bęben do Lexmark B2442</t>
  </si>
  <si>
    <t>Toner Kyocera TK-410</t>
  </si>
  <si>
    <t>Toner Kyocera TK-3100</t>
  </si>
  <si>
    <t>Zadanie 3 Tonery do drukarek Brother i Xerox</t>
  </si>
  <si>
    <t>Brother TN 3430</t>
  </si>
  <si>
    <t>Bęben do Brother DR 4000</t>
  </si>
  <si>
    <t>Bęben do Brother HL 2150N</t>
  </si>
  <si>
    <t xml:space="preserve">Bęben do Brother DR-3100 </t>
  </si>
  <si>
    <t>Bęben do Xerox 108R01124</t>
  </si>
  <si>
    <t>Zadanie 4 Tonery Canon, Samsung</t>
  </si>
  <si>
    <t>Toner Canon CRG-057</t>
  </si>
  <si>
    <t>Bęben do Samsung CLT-R406</t>
  </si>
  <si>
    <t>Bęben do HP 26X</t>
  </si>
  <si>
    <t>Brother TN 2000</t>
  </si>
  <si>
    <t>Toner Kyocera TK-130</t>
  </si>
  <si>
    <t>Toner Kyocera TK-18</t>
  </si>
  <si>
    <t>Brother TN 1090</t>
  </si>
  <si>
    <t>Brother TN 2120</t>
  </si>
  <si>
    <t>Toner HP 15A</t>
  </si>
  <si>
    <t>Toner HP Color 503A</t>
  </si>
  <si>
    <t>Toner HP 950 XL Black</t>
  </si>
  <si>
    <t>Toner HP 951 XL Color</t>
  </si>
  <si>
    <t>8.</t>
  </si>
  <si>
    <t>10.</t>
  </si>
  <si>
    <t>11.</t>
  </si>
  <si>
    <t>12.</t>
  </si>
  <si>
    <t>Toner Lexmark E250A21E</t>
  </si>
  <si>
    <t>Toner HP 125A</t>
  </si>
  <si>
    <t>13.</t>
  </si>
  <si>
    <t>Bęben do Lexmark CS317</t>
  </si>
  <si>
    <t>14.</t>
  </si>
  <si>
    <t>Bęben do Lexmark M1246</t>
  </si>
  <si>
    <t>Zadanie 5 Taśmy barwiące do drukarek Sato CG2</t>
  </si>
  <si>
    <t>Taśma barwiąca do drukarki etykiet Sato CG2</t>
  </si>
  <si>
    <t>Toner do Samsung MLT-D 103L</t>
  </si>
  <si>
    <t>Toner do Samsung CLX - 6260 fd</t>
  </si>
  <si>
    <t xml:space="preserve"> Zadanie 1 Tonery do drukarek HP, LEXMARK</t>
  </si>
  <si>
    <t>Toner HP 30 A</t>
  </si>
  <si>
    <t xml:space="preserve"> planowana ilość zakupu do 08.2024</t>
  </si>
  <si>
    <t>WARTOŚĆ RAZEM</t>
  </si>
  <si>
    <t>FORMULARZ CENOWY - BADANIE RYNKU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</si>
</sst>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4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zcionka tekstu podstawowego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6" fillId="2" borderId="1" xfId="20" applyFont="1" applyFill="1" applyBorder="1" applyAlignment="1">
      <alignment horizontal="center" vertical="center"/>
      <protection/>
    </xf>
    <xf numFmtId="0" fontId="0" fillId="0" borderId="0" xfId="0"/>
    <xf numFmtId="0" fontId="4" fillId="0" borderId="1" xfId="23" applyFont="1" applyBorder="1" applyAlignment="1">
      <alignment vertical="center"/>
      <protection/>
    </xf>
    <xf numFmtId="0" fontId="4" fillId="0" borderId="2" xfId="23" applyFont="1" applyBorder="1" applyAlignment="1">
      <alignment vertical="center"/>
      <protection/>
    </xf>
    <xf numFmtId="0" fontId="4" fillId="0" borderId="1" xfId="23" applyFont="1" applyBorder="1" applyAlignment="1">
      <alignment horizontal="center" vertical="center"/>
      <protection/>
    </xf>
    <xf numFmtId="164" fontId="4" fillId="0" borderId="1" xfId="23" applyNumberFormat="1" applyFont="1" applyBorder="1" applyAlignment="1">
      <alignment vertical="center"/>
      <protection/>
    </xf>
    <xf numFmtId="164" fontId="4" fillId="0" borderId="1" xfId="23" applyNumberFormat="1" applyFont="1" applyBorder="1" applyAlignment="1">
      <alignment horizontal="center" vertical="center" wrapText="1"/>
      <protection/>
    </xf>
    <xf numFmtId="164" fontId="3" fillId="0" borderId="1" xfId="23" applyNumberFormat="1" applyFont="1" applyBorder="1" applyAlignment="1">
      <alignment horizontal="center" vertical="center" wrapText="1"/>
      <protection/>
    </xf>
    <xf numFmtId="9" fontId="4" fillId="0" borderId="1" xfId="24" applyFont="1" applyBorder="1" applyAlignment="1">
      <alignment vertical="center"/>
    </xf>
    <xf numFmtId="0" fontId="4" fillId="0" borderId="1" xfId="23" applyFont="1" applyBorder="1" applyAlignment="1">
      <alignment horizontal="center" vertical="center"/>
      <protection/>
    </xf>
    <xf numFmtId="0" fontId="2" fillId="0" borderId="0" xfId="25">
      <alignment/>
      <protection/>
    </xf>
    <xf numFmtId="0" fontId="4" fillId="0" borderId="3" xfId="25" applyFont="1" applyBorder="1" applyAlignment="1">
      <alignment vertical="center"/>
      <protection/>
    </xf>
    <xf numFmtId="0" fontId="4" fillId="0" borderId="1" xfId="25" applyFont="1" applyBorder="1" applyAlignment="1">
      <alignment horizontal="center" vertical="center"/>
      <protection/>
    </xf>
    <xf numFmtId="3" fontId="4" fillId="0" borderId="1" xfId="25" applyNumberFormat="1" applyFont="1" applyBorder="1" applyAlignment="1">
      <alignment horizontal="center" vertical="center"/>
      <protection/>
    </xf>
    <xf numFmtId="164" fontId="4" fillId="0" borderId="1" xfId="25" applyNumberFormat="1" applyFont="1" applyBorder="1" applyAlignment="1">
      <alignment vertical="center"/>
      <protection/>
    </xf>
    <xf numFmtId="9" fontId="4" fillId="0" borderId="1" xfId="26" applyFont="1" applyBorder="1" applyAlignment="1">
      <alignment vertical="center"/>
    </xf>
    <xf numFmtId="0" fontId="4" fillId="0" borderId="1" xfId="25" applyFont="1" applyBorder="1" applyAlignment="1">
      <alignment horizontal="center" vertical="center"/>
      <protection/>
    </xf>
    <xf numFmtId="44" fontId="4" fillId="0" borderId="1" xfId="27" applyFont="1" applyBorder="1" applyAlignment="1">
      <alignment vertical="center"/>
    </xf>
    <xf numFmtId="44" fontId="4" fillId="0" borderId="1" xfId="27" applyFont="1" applyBorder="1" applyAlignment="1">
      <alignment horizontal="center" vertical="center" wrapText="1"/>
    </xf>
    <xf numFmtId="0" fontId="3" fillId="3" borderId="1" xfId="25" applyFont="1" applyFill="1" applyBorder="1" applyAlignment="1">
      <alignment vertical="center"/>
      <protection/>
    </xf>
    <xf numFmtId="0" fontId="2" fillId="0" borderId="1" xfId="23" applyBorder="1">
      <alignment/>
      <protection/>
    </xf>
    <xf numFmtId="164" fontId="3" fillId="3" borderId="1" xfId="25" applyNumberFormat="1" applyFont="1" applyFill="1" applyBorder="1" applyAlignment="1">
      <alignment horizontal="center" vertical="center" wrapText="1"/>
      <protection/>
    </xf>
    <xf numFmtId="0" fontId="4" fillId="0" borderId="1" xfId="28" applyFont="1" applyBorder="1" applyAlignment="1">
      <alignment vertical="center"/>
      <protection/>
    </xf>
    <xf numFmtId="0" fontId="4" fillId="0" borderId="1" xfId="28" applyFont="1" applyBorder="1" applyAlignment="1">
      <alignment vertical="center" wrapText="1"/>
      <protection/>
    </xf>
    <xf numFmtId="0" fontId="4" fillId="0" borderId="1" xfId="28" applyFont="1" applyBorder="1" applyAlignment="1">
      <alignment horizontal="center" vertical="center"/>
      <protection/>
    </xf>
    <xf numFmtId="164" fontId="4" fillId="0" borderId="1" xfId="28" applyNumberFormat="1" applyFont="1" applyBorder="1" applyAlignment="1">
      <alignment vertical="center"/>
      <protection/>
    </xf>
    <xf numFmtId="164" fontId="4" fillId="0" borderId="1" xfId="28" applyNumberFormat="1" applyFont="1" applyBorder="1" applyAlignment="1">
      <alignment horizontal="center" vertical="center" wrapText="1"/>
      <protection/>
    </xf>
    <xf numFmtId="9" fontId="4" fillId="0" borderId="1" xfId="29" applyFont="1" applyBorder="1" applyAlignment="1">
      <alignment vertical="center"/>
    </xf>
    <xf numFmtId="0" fontId="4" fillId="0" borderId="1" xfId="28" applyFont="1" applyBorder="1" applyAlignment="1">
      <alignment horizontal="center" vertical="center"/>
      <protection/>
    </xf>
    <xf numFmtId="164" fontId="4" fillId="0" borderId="1" xfId="30" applyNumberFormat="1" applyFont="1" applyBorder="1" applyAlignment="1">
      <alignment vertical="center"/>
    </xf>
    <xf numFmtId="0" fontId="4" fillId="0" borderId="1" xfId="31" applyFont="1" applyBorder="1" applyAlignment="1">
      <alignment vertical="center"/>
      <protection/>
    </xf>
    <xf numFmtId="0" fontId="4" fillId="0" borderId="1" xfId="31" applyFont="1" applyBorder="1" applyAlignment="1">
      <alignment vertical="center" wrapText="1"/>
      <protection/>
    </xf>
    <xf numFmtId="0" fontId="4" fillId="0" borderId="1" xfId="31" applyFont="1" applyBorder="1" applyAlignment="1">
      <alignment horizontal="center" vertical="center"/>
      <protection/>
    </xf>
    <xf numFmtId="9" fontId="4" fillId="0" borderId="1" xfId="32" applyFont="1" applyBorder="1" applyAlignment="1">
      <alignment vertical="center"/>
    </xf>
    <xf numFmtId="0" fontId="4" fillId="0" borderId="1" xfId="31" applyFont="1" applyBorder="1" applyAlignment="1">
      <alignment horizontal="center" vertical="center"/>
      <protection/>
    </xf>
    <xf numFmtId="164" fontId="4" fillId="0" borderId="1" xfId="33" applyNumberFormat="1" applyFont="1" applyBorder="1" applyAlignment="1">
      <alignment vertical="center"/>
    </xf>
    <xf numFmtId="164" fontId="4" fillId="0" borderId="1" xfId="31" applyNumberFormat="1" applyFont="1" applyBorder="1" applyAlignment="1">
      <alignment horizontal="right" vertical="center"/>
      <protection/>
    </xf>
    <xf numFmtId="164" fontId="4" fillId="0" borderId="1" xfId="31" applyNumberFormat="1" applyFont="1" applyBorder="1" applyAlignment="1">
      <alignment horizontal="right" vertical="center" wrapText="1"/>
      <protection/>
    </xf>
    <xf numFmtId="0" fontId="4" fillId="0" borderId="1" xfId="31" applyFont="1" applyBorder="1" applyAlignment="1">
      <alignment vertical="center" wrapText="1"/>
      <protection/>
    </xf>
    <xf numFmtId="164" fontId="4" fillId="0" borderId="1" xfId="33" applyNumberFormat="1" applyFont="1" applyBorder="1" applyAlignment="1">
      <alignment vertical="center"/>
    </xf>
    <xf numFmtId="9" fontId="4" fillId="0" borderId="1" xfId="32" applyFont="1" applyBorder="1" applyAlignment="1">
      <alignment vertical="center"/>
    </xf>
    <xf numFmtId="164" fontId="4" fillId="0" borderId="1" xfId="31" applyNumberFormat="1" applyFont="1" applyBorder="1" applyAlignment="1">
      <alignment horizontal="right" vertical="center"/>
      <protection/>
    </xf>
    <xf numFmtId="0" fontId="10" fillId="3" borderId="4" xfId="31" applyFont="1" applyFill="1" applyBorder="1" applyAlignment="1">
      <alignment vertical="center"/>
      <protection/>
    </xf>
    <xf numFmtId="0" fontId="11" fillId="3" borderId="0" xfId="0" applyFont="1" applyFill="1"/>
    <xf numFmtId="44" fontId="5" fillId="3" borderId="1" xfId="33" applyFont="1" applyFill="1" applyBorder="1" applyAlignment="1">
      <alignment horizontal="center" vertical="center" wrapText="1"/>
    </xf>
    <xf numFmtId="0" fontId="2" fillId="0" borderId="1" xfId="31" applyBorder="1">
      <alignment/>
      <protection/>
    </xf>
    <xf numFmtId="0" fontId="4" fillId="0" borderId="5" xfId="28" applyFont="1" applyBorder="1" applyAlignment="1">
      <alignment vertical="center" wrapText="1"/>
      <protection/>
    </xf>
    <xf numFmtId="164" fontId="3" fillId="3" borderId="6" xfId="25" applyNumberFormat="1" applyFont="1" applyFill="1" applyBorder="1" applyAlignment="1">
      <alignment horizontal="center" vertical="center" wrapText="1"/>
      <protection/>
    </xf>
    <xf numFmtId="0" fontId="4" fillId="0" borderId="7" xfId="28" applyFont="1" applyBorder="1" applyAlignment="1">
      <alignment vertical="center" wrapText="1"/>
      <protection/>
    </xf>
    <xf numFmtId="0" fontId="2" fillId="0" borderId="1" xfId="25" applyBorder="1">
      <alignment/>
      <protection/>
    </xf>
    <xf numFmtId="0" fontId="4" fillId="3" borderId="2" xfId="23" applyFont="1" applyFill="1" applyBorder="1" applyAlignment="1">
      <alignment vertical="center"/>
      <protection/>
    </xf>
    <xf numFmtId="0" fontId="11" fillId="0" borderId="0" xfId="0" applyFont="1"/>
    <xf numFmtId="0" fontId="4" fillId="3" borderId="1" xfId="25" applyFont="1" applyFill="1" applyBorder="1" applyAlignment="1">
      <alignment vertical="center"/>
      <protection/>
    </xf>
    <xf numFmtId="0" fontId="0" fillId="0" borderId="1" xfId="0" applyBorder="1"/>
    <xf numFmtId="164" fontId="0" fillId="4" borderId="1" xfId="0" applyNumberFormat="1" applyFill="1" applyBorder="1"/>
    <xf numFmtId="0" fontId="12" fillId="0" borderId="1" xfId="0" applyFont="1" applyBorder="1" applyAlignment="1">
      <alignment horizontal="center"/>
    </xf>
    <xf numFmtId="0" fontId="10" fillId="3" borderId="3" xfId="31" applyFont="1" applyFill="1" applyBorder="1" applyAlignment="1">
      <alignment horizontal="left" vertical="center"/>
      <protection/>
    </xf>
    <xf numFmtId="0" fontId="10" fillId="3" borderId="4" xfId="31" applyFont="1" applyFill="1" applyBorder="1" applyAlignment="1">
      <alignment horizontal="left" vertical="center"/>
      <protection/>
    </xf>
    <xf numFmtId="0" fontId="3" fillId="0" borderId="4" xfId="31" applyFont="1" applyBorder="1" applyAlignment="1">
      <alignment horizontal="center" vertical="center"/>
      <protection/>
    </xf>
    <xf numFmtId="0" fontId="3" fillId="0" borderId="7" xfId="31" applyFont="1" applyBorder="1" applyAlignment="1">
      <alignment horizontal="center" vertical="center"/>
      <protection/>
    </xf>
    <xf numFmtId="0" fontId="10" fillId="0" borderId="0" xfId="25" applyFont="1" applyBorder="1" applyAlignment="1">
      <alignment horizontal="left" vertical="center"/>
      <protection/>
    </xf>
    <xf numFmtId="0" fontId="10" fillId="0" borderId="5" xfId="25" applyFont="1" applyBorder="1" applyAlignment="1">
      <alignment horizontal="left" vertical="center"/>
      <protection/>
    </xf>
    <xf numFmtId="0" fontId="3" fillId="0" borderId="8" xfId="25" applyFont="1" applyBorder="1" applyAlignment="1">
      <alignment horizontal="center" vertical="center"/>
      <protection/>
    </xf>
    <xf numFmtId="0" fontId="3" fillId="0" borderId="0" xfId="25" applyFont="1" applyBorder="1" applyAlignment="1">
      <alignment horizontal="center" vertical="center"/>
      <protection/>
    </xf>
    <xf numFmtId="0" fontId="3" fillId="0" borderId="9" xfId="25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9" fillId="0" borderId="7" xfId="22" applyFont="1" applyBorder="1" applyAlignment="1">
      <alignment horizontal="left"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3" fillId="0" borderId="11" xfId="25" applyFont="1" applyBorder="1" applyAlignment="1">
      <alignment horizontal="center" vertical="center"/>
      <protection/>
    </xf>
    <xf numFmtId="0" fontId="3" fillId="0" borderId="5" xfId="25" applyFont="1" applyBorder="1" applyAlignment="1">
      <alignment horizontal="center" vertical="center"/>
      <protection/>
    </xf>
    <xf numFmtId="0" fontId="3" fillId="0" borderId="10" xfId="25" applyFont="1" applyBorder="1" applyAlignment="1">
      <alignment horizontal="center" vertical="center"/>
      <protection/>
    </xf>
    <xf numFmtId="0" fontId="10" fillId="0" borderId="1" xfId="25" applyFont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2" borderId="1" xfId="20" applyNumberFormat="1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3" fillId="2" borderId="2" xfId="20" applyFont="1" applyFill="1" applyBorder="1" applyAlignment="1">
      <alignment horizontal="center" vertical="center" wrapText="1"/>
      <protection/>
    </xf>
    <xf numFmtId="0" fontId="13" fillId="2" borderId="6" xfId="20" applyFont="1" applyFill="1" applyBorder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2 2" xfId="22"/>
    <cellStyle name="Normalny 4" xfId="23"/>
    <cellStyle name="Procentowy 3" xfId="24"/>
    <cellStyle name="Normalny 5" xfId="25"/>
    <cellStyle name="Procentowy 4" xfId="26"/>
    <cellStyle name="Walutowy 4" xfId="27"/>
    <cellStyle name="Normalny 6" xfId="28"/>
    <cellStyle name="Procentowy 5" xfId="29"/>
    <cellStyle name="Walutowy 5" xfId="30"/>
    <cellStyle name="Normalny 7" xfId="31"/>
    <cellStyle name="Procentowy 6" xfId="32"/>
    <cellStyle name="Walutowy 6" xfId="33"/>
    <cellStyle name="Normalny 8" xfId="34"/>
    <cellStyle name="Procentowy 7" xfId="35"/>
    <cellStyle name="Normalny 9" xfId="36"/>
    <cellStyle name="Procentowy 8" xfId="37"/>
    <cellStyle name="Walutowy 8" xfId="38"/>
    <cellStyle name="Normalny 10" xfId="39"/>
    <cellStyle name="Procentowy 9" xfId="40"/>
    <cellStyle name="Walutowy 9" xfId="41"/>
    <cellStyle name="Normalny 11" xfId="42"/>
    <cellStyle name="Procentowy 10" xfId="43"/>
    <cellStyle name="Walutowy 10" xfId="44"/>
    <cellStyle name="Normalny 12" xfId="45"/>
    <cellStyle name="Procentowy 11" xfId="46"/>
    <cellStyle name="Walutowy 11" xfId="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tabSelected="1" workbookViewId="0" topLeftCell="A1">
      <selection activeCell="E4" sqref="E4:E5"/>
    </sheetView>
  </sheetViews>
  <sheetFormatPr defaultColWidth="8.796875" defaultRowHeight="14.25"/>
  <cols>
    <col min="1" max="1" width="5.69921875" style="0" customWidth="1"/>
    <col min="2" max="2" width="37.69921875" style="0" customWidth="1"/>
    <col min="6" max="6" width="12.69921875" style="0" customWidth="1"/>
    <col min="8" max="8" width="12.3984375" style="0" customWidth="1"/>
    <col min="9" max="9" width="16.3984375" style="0" customWidth="1"/>
    <col min="10" max="10" width="16.8984375" style="0" customWidth="1"/>
  </cols>
  <sheetData>
    <row r="3" spans="4:8" ht="15">
      <c r="D3" s="79" t="s">
        <v>65</v>
      </c>
      <c r="E3" s="80"/>
      <c r="F3" s="80"/>
      <c r="G3" s="80"/>
      <c r="H3" s="80"/>
    </row>
    <row r="4" spans="1:11" ht="14.25">
      <c r="A4" s="77" t="s">
        <v>0</v>
      </c>
      <c r="B4" s="75" t="s">
        <v>1</v>
      </c>
      <c r="C4" s="75" t="s">
        <v>2</v>
      </c>
      <c r="D4" s="75" t="s">
        <v>3</v>
      </c>
      <c r="E4" s="81" t="s">
        <v>63</v>
      </c>
      <c r="F4" s="75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</row>
    <row r="5" spans="1:11" ht="30" customHeight="1">
      <c r="A5" s="77"/>
      <c r="B5" s="75"/>
      <c r="C5" s="78"/>
      <c r="D5" s="75"/>
      <c r="E5" s="82"/>
      <c r="F5" s="75"/>
      <c r="G5" s="76"/>
      <c r="H5" s="75"/>
      <c r="I5" s="75"/>
      <c r="J5" s="75"/>
      <c r="K5" s="75"/>
    </row>
    <row r="6" spans="1:11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15.75">
      <c r="A7" s="66" t="s">
        <v>61</v>
      </c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8" customHeight="1">
      <c r="A8" s="5" t="s">
        <v>10</v>
      </c>
      <c r="B8" s="3" t="s">
        <v>22</v>
      </c>
      <c r="C8" s="5" t="s">
        <v>11</v>
      </c>
      <c r="D8" s="5" t="s">
        <v>12</v>
      </c>
      <c r="E8" s="10">
        <v>30</v>
      </c>
      <c r="F8" s="6"/>
      <c r="G8" s="9">
        <v>0.23</v>
      </c>
      <c r="H8" s="6"/>
      <c r="I8" s="7">
        <f aca="true" t="shared" si="0" ref="I8:I21">(E8*F8)</f>
        <v>0</v>
      </c>
      <c r="J8" s="7">
        <f>(E8*H8)</f>
        <v>0</v>
      </c>
      <c r="K8" s="3"/>
    </row>
    <row r="9" spans="1:11" ht="18" customHeight="1">
      <c r="A9" s="5" t="s">
        <v>18</v>
      </c>
      <c r="B9" s="51" t="s">
        <v>62</v>
      </c>
      <c r="C9" s="5" t="s">
        <v>11</v>
      </c>
      <c r="D9" s="5" t="s">
        <v>12</v>
      </c>
      <c r="E9" s="10">
        <v>12</v>
      </c>
      <c r="F9" s="6"/>
      <c r="G9" s="9">
        <v>0.23</v>
      </c>
      <c r="H9" s="6"/>
      <c r="I9" s="7">
        <f t="shared" si="0"/>
        <v>0</v>
      </c>
      <c r="J9" s="7">
        <f aca="true" t="shared" si="1" ref="J9:J21">(E9*H9)</f>
        <v>0</v>
      </c>
      <c r="K9" s="3"/>
    </row>
    <row r="10" spans="1:11" ht="18" customHeight="1">
      <c r="A10" s="5" t="s">
        <v>13</v>
      </c>
      <c r="B10" s="51" t="s">
        <v>23</v>
      </c>
      <c r="C10" s="5" t="s">
        <v>11</v>
      </c>
      <c r="D10" s="5" t="s">
        <v>12</v>
      </c>
      <c r="E10" s="10">
        <v>12</v>
      </c>
      <c r="F10" s="6"/>
      <c r="G10" s="9">
        <v>0.23</v>
      </c>
      <c r="H10" s="6"/>
      <c r="I10" s="7">
        <f t="shared" si="0"/>
        <v>0</v>
      </c>
      <c r="J10" s="7">
        <f t="shared" si="1"/>
        <v>0</v>
      </c>
      <c r="K10" s="3"/>
    </row>
    <row r="11" spans="1:11" s="2" customFormat="1" ht="18" customHeight="1">
      <c r="A11" s="5" t="s">
        <v>14</v>
      </c>
      <c r="B11" s="51" t="s">
        <v>44</v>
      </c>
      <c r="C11" s="5" t="s">
        <v>11</v>
      </c>
      <c r="D11" s="5" t="s">
        <v>12</v>
      </c>
      <c r="E11" s="10">
        <v>10</v>
      </c>
      <c r="F11" s="6"/>
      <c r="G11" s="9">
        <v>0.23</v>
      </c>
      <c r="H11" s="6"/>
      <c r="I11" s="7">
        <f t="shared" si="0"/>
        <v>0</v>
      </c>
      <c r="J11" s="7">
        <f t="shared" si="1"/>
        <v>0</v>
      </c>
      <c r="K11" s="3"/>
    </row>
    <row r="12" spans="1:11" s="2" customFormat="1" ht="18" customHeight="1">
      <c r="A12" s="5" t="s">
        <v>15</v>
      </c>
      <c r="B12" s="51" t="s">
        <v>45</v>
      </c>
      <c r="C12" s="5" t="s">
        <v>11</v>
      </c>
      <c r="D12" s="5" t="s">
        <v>12</v>
      </c>
      <c r="E12" s="10">
        <v>6</v>
      </c>
      <c r="F12" s="6"/>
      <c r="G12" s="9">
        <v>0.23</v>
      </c>
      <c r="H12" s="6"/>
      <c r="I12" s="7">
        <f t="shared" si="0"/>
        <v>0</v>
      </c>
      <c r="J12" s="7">
        <f t="shared" si="1"/>
        <v>0</v>
      </c>
      <c r="K12" s="3"/>
    </row>
    <row r="13" spans="1:11" s="2" customFormat="1" ht="18" customHeight="1">
      <c r="A13" s="5" t="s">
        <v>16</v>
      </c>
      <c r="B13" s="51" t="s">
        <v>46</v>
      </c>
      <c r="C13" s="5" t="s">
        <v>11</v>
      </c>
      <c r="D13" s="5" t="s">
        <v>21</v>
      </c>
      <c r="E13" s="10">
        <v>6</v>
      </c>
      <c r="F13" s="6"/>
      <c r="G13" s="9">
        <v>0.23</v>
      </c>
      <c r="H13" s="6"/>
      <c r="I13" s="7">
        <f t="shared" si="0"/>
        <v>0</v>
      </c>
      <c r="J13" s="7">
        <f t="shared" si="1"/>
        <v>0</v>
      </c>
      <c r="K13" s="3"/>
    </row>
    <row r="14" spans="1:11" s="2" customFormat="1" ht="18" customHeight="1">
      <c r="A14" s="5" t="s">
        <v>17</v>
      </c>
      <c r="B14" s="51" t="s">
        <v>43</v>
      </c>
      <c r="C14" s="5" t="s">
        <v>11</v>
      </c>
      <c r="D14" s="5" t="s">
        <v>12</v>
      </c>
      <c r="E14" s="10">
        <v>7</v>
      </c>
      <c r="F14" s="6"/>
      <c r="G14" s="9">
        <v>0.23</v>
      </c>
      <c r="H14" s="6"/>
      <c r="I14" s="7">
        <f t="shared" si="0"/>
        <v>0</v>
      </c>
      <c r="J14" s="7">
        <f t="shared" si="1"/>
        <v>0</v>
      </c>
      <c r="K14" s="3"/>
    </row>
    <row r="15" spans="1:11" s="2" customFormat="1" ht="18" customHeight="1">
      <c r="A15" s="5" t="s">
        <v>47</v>
      </c>
      <c r="B15" s="51" t="s">
        <v>52</v>
      </c>
      <c r="C15" s="5" t="s">
        <v>11</v>
      </c>
      <c r="D15" s="5" t="s">
        <v>12</v>
      </c>
      <c r="E15" s="10">
        <v>7</v>
      </c>
      <c r="F15" s="6"/>
      <c r="G15" s="9">
        <v>0.23</v>
      </c>
      <c r="H15" s="6"/>
      <c r="I15" s="7">
        <f t="shared" si="0"/>
        <v>0</v>
      </c>
      <c r="J15" s="7">
        <f t="shared" si="1"/>
        <v>0</v>
      </c>
      <c r="K15" s="3"/>
    </row>
    <row r="16" spans="1:11" ht="18" customHeight="1">
      <c r="A16" s="5" t="s">
        <v>48</v>
      </c>
      <c r="B16" s="51" t="s">
        <v>24</v>
      </c>
      <c r="C16" s="5" t="s">
        <v>11</v>
      </c>
      <c r="D16" s="5" t="s">
        <v>12</v>
      </c>
      <c r="E16" s="10">
        <v>30</v>
      </c>
      <c r="F16" s="6"/>
      <c r="G16" s="9">
        <v>0.23</v>
      </c>
      <c r="H16" s="6"/>
      <c r="I16" s="7">
        <f t="shared" si="0"/>
        <v>0</v>
      </c>
      <c r="J16" s="7">
        <f t="shared" si="1"/>
        <v>0</v>
      </c>
      <c r="K16" s="3"/>
    </row>
    <row r="17" spans="1:11" s="2" customFormat="1" ht="18" customHeight="1">
      <c r="A17" s="5" t="s">
        <v>49</v>
      </c>
      <c r="B17" s="51" t="s">
        <v>54</v>
      </c>
      <c r="C17" s="5" t="s">
        <v>11</v>
      </c>
      <c r="D17" s="5" t="s">
        <v>12</v>
      </c>
      <c r="E17" s="10">
        <v>6</v>
      </c>
      <c r="F17" s="6"/>
      <c r="G17" s="9">
        <v>0.23</v>
      </c>
      <c r="H17" s="6"/>
      <c r="I17" s="7">
        <f t="shared" si="0"/>
        <v>0</v>
      </c>
      <c r="J17" s="7">
        <f t="shared" si="1"/>
        <v>0</v>
      </c>
      <c r="K17" s="3"/>
    </row>
    <row r="18" spans="1:11" s="2" customFormat="1" ht="18" customHeight="1">
      <c r="A18" s="5" t="s">
        <v>50</v>
      </c>
      <c r="B18" s="51" t="s">
        <v>51</v>
      </c>
      <c r="C18" s="5" t="s">
        <v>11</v>
      </c>
      <c r="D18" s="5" t="s">
        <v>12</v>
      </c>
      <c r="E18" s="10">
        <v>8</v>
      </c>
      <c r="F18" s="6"/>
      <c r="G18" s="9">
        <v>0.23</v>
      </c>
      <c r="H18" s="6"/>
      <c r="I18" s="7">
        <f t="shared" si="0"/>
        <v>0</v>
      </c>
      <c r="J18" s="7">
        <f t="shared" si="1"/>
        <v>0</v>
      </c>
      <c r="K18" s="3"/>
    </row>
    <row r="19" spans="1:11" ht="18" customHeight="1">
      <c r="A19" s="5" t="s">
        <v>53</v>
      </c>
      <c r="B19" s="4" t="s">
        <v>25</v>
      </c>
      <c r="C19" s="5" t="s">
        <v>11</v>
      </c>
      <c r="D19" s="5" t="s">
        <v>12</v>
      </c>
      <c r="E19" s="10">
        <v>15</v>
      </c>
      <c r="F19" s="6"/>
      <c r="G19" s="9">
        <v>0.23</v>
      </c>
      <c r="H19" s="6"/>
      <c r="I19" s="7">
        <f t="shared" si="0"/>
        <v>0</v>
      </c>
      <c r="J19" s="7">
        <f t="shared" si="1"/>
        <v>0</v>
      </c>
      <c r="K19" s="3"/>
    </row>
    <row r="20" spans="1:11" s="2" customFormat="1" ht="18" customHeight="1">
      <c r="A20" s="5" t="s">
        <v>55</v>
      </c>
      <c r="B20" s="4" t="s">
        <v>56</v>
      </c>
      <c r="C20" s="5" t="s">
        <v>11</v>
      </c>
      <c r="D20" s="5" t="s">
        <v>12</v>
      </c>
      <c r="E20" s="10">
        <v>4</v>
      </c>
      <c r="F20" s="6"/>
      <c r="G20" s="9">
        <v>0.23</v>
      </c>
      <c r="H20" s="6"/>
      <c r="I20" s="7">
        <f t="shared" si="0"/>
        <v>0</v>
      </c>
      <c r="J20" s="7">
        <f t="shared" si="1"/>
        <v>0</v>
      </c>
      <c r="K20" s="3"/>
    </row>
    <row r="21" spans="1:11" ht="18" customHeight="1">
      <c r="A21" s="5" t="s">
        <v>55</v>
      </c>
      <c r="B21" s="4" t="s">
        <v>37</v>
      </c>
      <c r="C21" s="5" t="s">
        <v>11</v>
      </c>
      <c r="D21" s="5" t="s">
        <v>12</v>
      </c>
      <c r="E21" s="10">
        <v>4</v>
      </c>
      <c r="F21" s="6"/>
      <c r="G21" s="9">
        <v>0.23</v>
      </c>
      <c r="H21" s="6"/>
      <c r="I21" s="7">
        <f t="shared" si="0"/>
        <v>0</v>
      </c>
      <c r="J21" s="7">
        <f t="shared" si="1"/>
        <v>0</v>
      </c>
      <c r="K21" s="3"/>
    </row>
    <row r="22" spans="1:11" ht="18" customHeight="1">
      <c r="A22" s="69" t="s">
        <v>19</v>
      </c>
      <c r="B22" s="69"/>
      <c r="C22" s="69"/>
      <c r="D22" s="69"/>
      <c r="E22" s="69"/>
      <c r="F22" s="69"/>
      <c r="G22" s="69"/>
      <c r="H22" s="70"/>
      <c r="I22" s="8">
        <f>SUM(I8,I9,I10,I11,I12,I13,I14,I15,I16,I17,I18,I19,I20,I21)</f>
        <v>0</v>
      </c>
      <c r="J22" s="8">
        <f>SUM(J8,J9,J10,J11,J12,J13,J14,J15,J16,J17,J18,J19,J20,J21)</f>
        <v>0</v>
      </c>
      <c r="K22" s="21"/>
    </row>
    <row r="23" spans="1:11" ht="18" customHeight="1">
      <c r="A23" s="74" t="s">
        <v>20</v>
      </c>
      <c r="B23" s="74"/>
      <c r="C23" s="74"/>
      <c r="D23" s="74"/>
      <c r="E23" s="74"/>
      <c r="F23" s="74"/>
      <c r="G23" s="74"/>
      <c r="H23" s="74"/>
      <c r="I23" s="74"/>
      <c r="J23" s="74"/>
      <c r="K23" s="20"/>
    </row>
    <row r="24" spans="1:11" ht="18" customHeight="1">
      <c r="A24" s="13" t="s">
        <v>10</v>
      </c>
      <c r="B24" s="53" t="s">
        <v>26</v>
      </c>
      <c r="C24" s="13" t="s">
        <v>11</v>
      </c>
      <c r="D24" s="14" t="s">
        <v>12</v>
      </c>
      <c r="E24" s="17">
        <v>6</v>
      </c>
      <c r="F24" s="15"/>
      <c r="G24" s="16">
        <v>0.23</v>
      </c>
      <c r="H24" s="18"/>
      <c r="I24" s="19">
        <f>(E24*F24)</f>
        <v>0</v>
      </c>
      <c r="J24" s="18">
        <f aca="true" t="shared" si="2" ref="J24:J27">(E24*H24)</f>
        <v>0</v>
      </c>
      <c r="K24" s="13"/>
    </row>
    <row r="25" spans="1:11" ht="18" customHeight="1">
      <c r="A25" s="13" t="s">
        <v>18</v>
      </c>
      <c r="B25" s="12" t="s">
        <v>27</v>
      </c>
      <c r="C25" s="13" t="s">
        <v>11</v>
      </c>
      <c r="D25" s="13" t="s">
        <v>12</v>
      </c>
      <c r="E25" s="17">
        <v>6</v>
      </c>
      <c r="F25" s="15"/>
      <c r="G25" s="16">
        <v>0.23</v>
      </c>
      <c r="H25" s="18"/>
      <c r="I25" s="19">
        <f aca="true" t="shared" si="3" ref="I25:I27">(E25*F25)</f>
        <v>0</v>
      </c>
      <c r="J25" s="18">
        <f t="shared" si="2"/>
        <v>0</v>
      </c>
      <c r="K25" s="13"/>
    </row>
    <row r="26" spans="1:11" ht="18" customHeight="1">
      <c r="A26" s="13" t="s">
        <v>13</v>
      </c>
      <c r="B26" s="12" t="s">
        <v>39</v>
      </c>
      <c r="C26" s="13" t="s">
        <v>11</v>
      </c>
      <c r="D26" s="13" t="s">
        <v>12</v>
      </c>
      <c r="E26" s="17">
        <v>5</v>
      </c>
      <c r="F26" s="15"/>
      <c r="G26" s="16">
        <v>0.23</v>
      </c>
      <c r="H26" s="18"/>
      <c r="I26" s="19">
        <f t="shared" si="3"/>
        <v>0</v>
      </c>
      <c r="J26" s="18">
        <f t="shared" si="2"/>
        <v>0</v>
      </c>
      <c r="K26" s="13"/>
    </row>
    <row r="27" spans="1:11" s="2" customFormat="1" ht="18" customHeight="1">
      <c r="A27" s="13" t="s">
        <v>14</v>
      </c>
      <c r="B27" s="12" t="s">
        <v>40</v>
      </c>
      <c r="C27" s="13" t="s">
        <v>11</v>
      </c>
      <c r="D27" s="13" t="s">
        <v>12</v>
      </c>
      <c r="E27" s="17">
        <v>5</v>
      </c>
      <c r="F27" s="15"/>
      <c r="G27" s="16">
        <v>0.23</v>
      </c>
      <c r="H27" s="18"/>
      <c r="I27" s="19">
        <f t="shared" si="3"/>
        <v>0</v>
      </c>
      <c r="J27" s="18">
        <f t="shared" si="2"/>
        <v>0</v>
      </c>
      <c r="K27" s="13"/>
    </row>
    <row r="28" spans="1:11" ht="18" customHeight="1">
      <c r="A28" s="71" t="s">
        <v>19</v>
      </c>
      <c r="B28" s="72"/>
      <c r="C28" s="72"/>
      <c r="D28" s="72"/>
      <c r="E28" s="72"/>
      <c r="F28" s="72"/>
      <c r="G28" s="72"/>
      <c r="H28" s="73"/>
      <c r="I28" s="22">
        <f>SUM(I24:I27)</f>
        <v>0</v>
      </c>
      <c r="J28" s="22">
        <f>SUM(J24:J27)</f>
        <v>0</v>
      </c>
      <c r="K28" s="50"/>
    </row>
    <row r="29" spans="1:11" s="62" customFormat="1" ht="18" customHeight="1">
      <c r="A29" s="61" t="s">
        <v>28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8" customHeight="1">
      <c r="A30" s="25" t="s">
        <v>10</v>
      </c>
      <c r="B30" s="24" t="s">
        <v>29</v>
      </c>
      <c r="C30" s="25" t="s">
        <v>11</v>
      </c>
      <c r="D30" s="25" t="s">
        <v>12</v>
      </c>
      <c r="E30" s="29">
        <v>25</v>
      </c>
      <c r="F30" s="30"/>
      <c r="G30" s="28">
        <v>0.23</v>
      </c>
      <c r="H30" s="26"/>
      <c r="I30" s="27">
        <f>(E30*F30)</f>
        <v>0</v>
      </c>
      <c r="J30" s="26">
        <f>(E30*H30)</f>
        <v>0</v>
      </c>
      <c r="K30" s="23"/>
    </row>
    <row r="31" spans="1:11" s="2" customFormat="1" ht="18" customHeight="1">
      <c r="A31" s="25" t="s">
        <v>18</v>
      </c>
      <c r="B31" s="24" t="s">
        <v>38</v>
      </c>
      <c r="C31" s="25" t="s">
        <v>11</v>
      </c>
      <c r="D31" s="25" t="s">
        <v>12</v>
      </c>
      <c r="E31" s="29">
        <v>10</v>
      </c>
      <c r="F31" s="30"/>
      <c r="G31" s="28">
        <v>0.23</v>
      </c>
      <c r="H31" s="26"/>
      <c r="I31" s="27">
        <f aca="true" t="shared" si="4" ref="I31:I37">(E31*F31)</f>
        <v>0</v>
      </c>
      <c r="J31" s="26">
        <f aca="true" t="shared" si="5" ref="J31:J37">(E31*H31)</f>
        <v>0</v>
      </c>
      <c r="K31" s="23"/>
    </row>
    <row r="32" spans="1:11" s="2" customFormat="1" ht="18" customHeight="1">
      <c r="A32" s="25" t="s">
        <v>13</v>
      </c>
      <c r="B32" s="24" t="s">
        <v>41</v>
      </c>
      <c r="C32" s="25" t="s">
        <v>11</v>
      </c>
      <c r="D32" s="25" t="s">
        <v>12</v>
      </c>
      <c r="E32" s="29">
        <v>7</v>
      </c>
      <c r="F32" s="30"/>
      <c r="G32" s="28"/>
      <c r="H32" s="26"/>
      <c r="I32" s="27">
        <f t="shared" si="4"/>
        <v>0</v>
      </c>
      <c r="J32" s="26">
        <f t="shared" si="5"/>
        <v>0</v>
      </c>
      <c r="K32" s="23"/>
    </row>
    <row r="33" spans="1:11" s="2" customFormat="1" ht="18" customHeight="1">
      <c r="A33" s="25" t="s">
        <v>14</v>
      </c>
      <c r="B33" s="24" t="s">
        <v>42</v>
      </c>
      <c r="C33" s="25" t="s">
        <v>11</v>
      </c>
      <c r="D33" s="25" t="s">
        <v>12</v>
      </c>
      <c r="E33" s="29">
        <v>6</v>
      </c>
      <c r="F33" s="30"/>
      <c r="G33" s="28"/>
      <c r="H33" s="26"/>
      <c r="I33" s="27">
        <f t="shared" si="4"/>
        <v>0</v>
      </c>
      <c r="J33" s="26">
        <f t="shared" si="5"/>
        <v>0</v>
      </c>
      <c r="K33" s="23"/>
    </row>
    <row r="34" spans="1:11" ht="18" customHeight="1">
      <c r="A34" s="25" t="s">
        <v>15</v>
      </c>
      <c r="B34" s="24" t="s">
        <v>30</v>
      </c>
      <c r="C34" s="25" t="s">
        <v>11</v>
      </c>
      <c r="D34" s="25" t="s">
        <v>12</v>
      </c>
      <c r="E34" s="29">
        <v>7</v>
      </c>
      <c r="F34" s="30"/>
      <c r="G34" s="28">
        <v>0.23</v>
      </c>
      <c r="H34" s="26"/>
      <c r="I34" s="27">
        <f t="shared" si="4"/>
        <v>0</v>
      </c>
      <c r="J34" s="26">
        <f t="shared" si="5"/>
        <v>0</v>
      </c>
      <c r="K34" s="23"/>
    </row>
    <row r="35" spans="1:11" ht="18" customHeight="1">
      <c r="A35" s="25" t="s">
        <v>16</v>
      </c>
      <c r="B35" s="49" t="s">
        <v>31</v>
      </c>
      <c r="C35" s="25" t="s">
        <v>11</v>
      </c>
      <c r="D35" s="25" t="s">
        <v>12</v>
      </c>
      <c r="E35" s="29">
        <v>3</v>
      </c>
      <c r="F35" s="30"/>
      <c r="G35" s="28">
        <v>0.23</v>
      </c>
      <c r="H35" s="26"/>
      <c r="I35" s="27">
        <f t="shared" si="4"/>
        <v>0</v>
      </c>
      <c r="J35" s="26">
        <f t="shared" si="5"/>
        <v>0</v>
      </c>
      <c r="K35" s="23"/>
    </row>
    <row r="36" spans="1:11" s="2" customFormat="1" ht="18" customHeight="1">
      <c r="A36" s="25" t="s">
        <v>17</v>
      </c>
      <c r="B36" s="47" t="s">
        <v>32</v>
      </c>
      <c r="C36" s="25" t="s">
        <v>11</v>
      </c>
      <c r="D36" s="25" t="s">
        <v>12</v>
      </c>
      <c r="E36" s="29">
        <v>3</v>
      </c>
      <c r="F36" s="30"/>
      <c r="G36" s="28"/>
      <c r="H36" s="26"/>
      <c r="I36" s="27">
        <f t="shared" si="4"/>
        <v>0</v>
      </c>
      <c r="J36" s="26">
        <f t="shared" si="5"/>
        <v>0</v>
      </c>
      <c r="K36" s="23"/>
    </row>
    <row r="37" spans="1:11" s="2" customFormat="1" ht="18" customHeight="1">
      <c r="A37" s="25" t="s">
        <v>47</v>
      </c>
      <c r="B37" s="24" t="s">
        <v>33</v>
      </c>
      <c r="C37" s="25" t="s">
        <v>11</v>
      </c>
      <c r="D37" s="25" t="s">
        <v>12</v>
      </c>
      <c r="E37" s="29">
        <v>12</v>
      </c>
      <c r="F37" s="30"/>
      <c r="G37" s="28"/>
      <c r="H37" s="26"/>
      <c r="I37" s="27">
        <f t="shared" si="4"/>
        <v>0</v>
      </c>
      <c r="J37" s="26">
        <f t="shared" si="5"/>
        <v>0</v>
      </c>
      <c r="K37" s="23"/>
    </row>
    <row r="38" spans="1:11" s="2" customFormat="1" ht="18" customHeight="1">
      <c r="A38" s="63" t="s">
        <v>19</v>
      </c>
      <c r="B38" s="64"/>
      <c r="C38" s="64"/>
      <c r="D38" s="64"/>
      <c r="E38" s="64"/>
      <c r="F38" s="64"/>
      <c r="G38" s="64"/>
      <c r="H38" s="65"/>
      <c r="I38" s="48">
        <f>SUM(I30,I31,I32,I33,I34,I35,I36,I37)</f>
        <v>0</v>
      </c>
      <c r="J38" s="48">
        <f>SUM(J30,J31,J32,J33,J34,J35,J36,J37)</f>
        <v>0</v>
      </c>
      <c r="K38" s="11"/>
    </row>
    <row r="39" spans="1:11" s="44" customFormat="1" ht="18" customHeight="1">
      <c r="A39" s="57" t="s">
        <v>34</v>
      </c>
      <c r="B39" s="58"/>
      <c r="C39" s="58"/>
      <c r="D39" s="58"/>
      <c r="E39" s="58"/>
      <c r="F39" s="58"/>
      <c r="G39" s="58"/>
      <c r="H39" s="58"/>
      <c r="I39" s="58"/>
      <c r="J39" s="58"/>
      <c r="K39" s="43"/>
    </row>
    <row r="40" spans="1:11" ht="18" customHeight="1">
      <c r="A40" s="33" t="s">
        <v>10</v>
      </c>
      <c r="B40" s="32" t="s">
        <v>35</v>
      </c>
      <c r="C40" s="33" t="s">
        <v>11</v>
      </c>
      <c r="D40" s="33" t="s">
        <v>12</v>
      </c>
      <c r="E40" s="35">
        <v>45</v>
      </c>
      <c r="F40" s="36"/>
      <c r="G40" s="34">
        <v>0.23</v>
      </c>
      <c r="H40" s="37"/>
      <c r="I40" s="38">
        <f>(E40*F40)</f>
        <v>0</v>
      </c>
      <c r="J40" s="37">
        <f>(E40*H40)</f>
        <v>0</v>
      </c>
      <c r="K40" s="31"/>
    </row>
    <row r="41" spans="1:11" ht="24.75" customHeight="1">
      <c r="A41" s="33" t="s">
        <v>18</v>
      </c>
      <c r="B41" s="39" t="s">
        <v>36</v>
      </c>
      <c r="C41" s="35" t="s">
        <v>11</v>
      </c>
      <c r="D41" s="35" t="s">
        <v>12</v>
      </c>
      <c r="E41" s="35">
        <v>3</v>
      </c>
      <c r="F41" s="40"/>
      <c r="G41" s="41">
        <v>0.23</v>
      </c>
      <c r="H41" s="42"/>
      <c r="I41" s="38">
        <f aca="true" t="shared" si="6" ref="I41:I43">(E41*F41)</f>
        <v>0</v>
      </c>
      <c r="J41" s="37">
        <f aca="true" t="shared" si="7" ref="J41:J43">(E41*H41)</f>
        <v>0</v>
      </c>
      <c r="K41" s="31"/>
    </row>
    <row r="42" spans="1:11" ht="27" customHeight="1">
      <c r="A42" s="33" t="s">
        <v>13</v>
      </c>
      <c r="B42" s="39" t="s">
        <v>59</v>
      </c>
      <c r="C42" s="35" t="s">
        <v>11</v>
      </c>
      <c r="D42" s="35" t="s">
        <v>12</v>
      </c>
      <c r="E42" s="35">
        <v>4</v>
      </c>
      <c r="F42" s="40"/>
      <c r="G42" s="41">
        <v>0.23</v>
      </c>
      <c r="H42" s="42"/>
      <c r="I42" s="38">
        <f t="shared" si="6"/>
        <v>0</v>
      </c>
      <c r="J42" s="37">
        <f t="shared" si="7"/>
        <v>0</v>
      </c>
      <c r="K42" s="31"/>
    </row>
    <row r="43" spans="1:11" ht="25.5" customHeight="1">
      <c r="A43" s="33" t="s">
        <v>14</v>
      </c>
      <c r="B43" s="52" t="s">
        <v>60</v>
      </c>
      <c r="C43" s="35" t="s">
        <v>11</v>
      </c>
      <c r="D43" s="35" t="s">
        <v>12</v>
      </c>
      <c r="E43" s="35">
        <v>4</v>
      </c>
      <c r="F43" s="40"/>
      <c r="G43" s="41">
        <v>0.23</v>
      </c>
      <c r="H43" s="42"/>
      <c r="I43" s="38">
        <f t="shared" si="6"/>
        <v>0</v>
      </c>
      <c r="J43" s="37">
        <f t="shared" si="7"/>
        <v>0</v>
      </c>
      <c r="K43" s="31"/>
    </row>
    <row r="44" spans="1:11" ht="18" customHeight="1">
      <c r="A44" s="59" t="s">
        <v>19</v>
      </c>
      <c r="B44" s="59"/>
      <c r="C44" s="59"/>
      <c r="D44" s="59"/>
      <c r="E44" s="59"/>
      <c r="F44" s="59"/>
      <c r="G44" s="59"/>
      <c r="H44" s="60"/>
      <c r="I44" s="45">
        <f>SUM(I40:I43)</f>
        <v>0</v>
      </c>
      <c r="J44" s="45">
        <f>SUM(J40:J43)</f>
        <v>0</v>
      </c>
      <c r="K44" s="46"/>
    </row>
    <row r="46" spans="1:11" ht="15.75">
      <c r="A46" s="57" t="s">
        <v>57</v>
      </c>
      <c r="B46" s="58"/>
      <c r="C46" s="58"/>
      <c r="D46" s="58"/>
      <c r="E46" s="58"/>
      <c r="F46" s="58"/>
      <c r="G46" s="58"/>
      <c r="H46" s="58"/>
      <c r="I46" s="58"/>
      <c r="J46" s="58"/>
      <c r="K46" s="43"/>
    </row>
    <row r="47" spans="1:11" ht="14.25">
      <c r="A47" s="33" t="s">
        <v>10</v>
      </c>
      <c r="B47" s="32" t="s">
        <v>58</v>
      </c>
      <c r="C47" s="33" t="s">
        <v>11</v>
      </c>
      <c r="D47" s="33" t="s">
        <v>12</v>
      </c>
      <c r="E47" s="35">
        <v>5</v>
      </c>
      <c r="F47" s="36"/>
      <c r="G47" s="34">
        <v>0.23</v>
      </c>
      <c r="H47" s="37"/>
      <c r="I47" s="38"/>
      <c r="J47" s="37"/>
      <c r="K47" s="31"/>
    </row>
    <row r="48" spans="1:11" ht="14.25">
      <c r="A48" s="59" t="s">
        <v>19</v>
      </c>
      <c r="B48" s="59"/>
      <c r="C48" s="59"/>
      <c r="D48" s="59"/>
      <c r="E48" s="59"/>
      <c r="F48" s="59"/>
      <c r="G48" s="59"/>
      <c r="H48" s="60"/>
      <c r="I48" s="45">
        <f>SUM(I47)</f>
        <v>0</v>
      </c>
      <c r="J48" s="45">
        <f>SUM(J47)</f>
        <v>0</v>
      </c>
      <c r="K48" s="46"/>
    </row>
    <row r="50" spans="1:11" ht="15">
      <c r="A50" s="56" t="s">
        <v>64</v>
      </c>
      <c r="B50" s="56"/>
      <c r="C50" s="56"/>
      <c r="D50" s="56"/>
      <c r="E50" s="56"/>
      <c r="F50" s="56"/>
      <c r="G50" s="56"/>
      <c r="H50" s="56"/>
      <c r="I50" s="55">
        <f>SUM(I22,I28,I38,I44,I48)</f>
        <v>0</v>
      </c>
      <c r="J50" s="55">
        <f>SUM(J22,J28,J38,J44,J48)</f>
        <v>0</v>
      </c>
      <c r="K50" s="54"/>
    </row>
  </sheetData>
  <mergeCells count="23">
    <mergeCell ref="D3:H3"/>
    <mergeCell ref="I4:I5"/>
    <mergeCell ref="J4:J5"/>
    <mergeCell ref="A4:A5"/>
    <mergeCell ref="B4:B5"/>
    <mergeCell ref="C4:C5"/>
    <mergeCell ref="D4:D5"/>
    <mergeCell ref="A50:H50"/>
    <mergeCell ref="A46:J46"/>
    <mergeCell ref="A48:H48"/>
    <mergeCell ref="E4:E5"/>
    <mergeCell ref="A29:XFD29"/>
    <mergeCell ref="A38:H38"/>
    <mergeCell ref="A44:H44"/>
    <mergeCell ref="A39:J39"/>
    <mergeCell ref="A7:K7"/>
    <mergeCell ref="A22:H22"/>
    <mergeCell ref="A28:H28"/>
    <mergeCell ref="A23:J23"/>
    <mergeCell ref="F4:F5"/>
    <mergeCell ref="K4:K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144" verticalDpi="144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2022-06-03T05:54:22Z</cp:lastPrinted>
  <dcterms:created xsi:type="dcterms:W3CDTF">2022-04-26T05:29:09Z</dcterms:created>
  <dcterms:modified xsi:type="dcterms:W3CDTF">2023-03-07T12:05:28Z</dcterms:modified>
  <cp:category/>
  <cp:version/>
  <cp:contentType/>
  <cp:contentStatus/>
</cp:coreProperties>
</file>