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"/>
    </mc:Choice>
  </mc:AlternateContent>
  <xr:revisionPtr revIDLastSave="0" documentId="13_ncr:1_{37D73468-DC14-438D-A405-13A8AF2BF99B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8" i="1" l="1"/>
  <c r="H29" i="1"/>
  <c r="H30" i="1"/>
  <c r="H27" i="1"/>
  <c r="H20" i="1"/>
  <c r="H21" i="1"/>
  <c r="H22" i="1"/>
  <c r="H23" i="1"/>
  <c r="H24" i="1"/>
  <c r="H19" i="1"/>
  <c r="H5" i="1"/>
  <c r="H6" i="1"/>
  <c r="H7" i="1"/>
  <c r="H8" i="1"/>
  <c r="H9" i="1"/>
  <c r="H10" i="1"/>
  <c r="H11" i="1"/>
  <c r="H12" i="1"/>
  <c r="H13" i="1"/>
  <c r="H14" i="1"/>
  <c r="H15" i="1"/>
  <c r="H4" i="1"/>
  <c r="I28" i="1"/>
  <c r="J28" i="1" s="1"/>
  <c r="I29" i="1"/>
  <c r="J29" i="1" s="1"/>
  <c r="I30" i="1"/>
  <c r="J30" i="1" s="1"/>
  <c r="I27" i="1"/>
  <c r="J27" i="1" s="1"/>
  <c r="I31" i="1" l="1"/>
  <c r="J31" i="1"/>
  <c r="I24" i="1"/>
  <c r="J24" i="1" s="1"/>
  <c r="I23" i="1"/>
  <c r="J23" i="1" s="1"/>
  <c r="I22" i="1"/>
  <c r="J22" i="1" s="1"/>
  <c r="I21" i="1"/>
  <c r="J21" i="1" s="1"/>
  <c r="I20" i="1"/>
  <c r="J20" i="1" s="1"/>
  <c r="I19" i="1"/>
  <c r="J19" i="1" s="1"/>
  <c r="I15" i="1"/>
  <c r="J15" i="1" s="1"/>
  <c r="I14" i="1"/>
  <c r="J14" i="1" s="1"/>
  <c r="I13" i="1"/>
  <c r="J13" i="1" s="1"/>
  <c r="I12" i="1"/>
  <c r="J12" i="1" s="1"/>
  <c r="I11" i="1"/>
  <c r="J11" i="1" s="1"/>
  <c r="I10" i="1"/>
  <c r="J10" i="1" s="1"/>
  <c r="I9" i="1"/>
  <c r="J9" i="1" s="1"/>
  <c r="I8" i="1"/>
  <c r="J8" i="1" s="1"/>
  <c r="I7" i="1"/>
  <c r="J7" i="1" s="1"/>
  <c r="I6" i="1"/>
  <c r="J6" i="1" s="1"/>
  <c r="I5" i="1"/>
  <c r="J5" i="1" s="1"/>
  <c r="I4" i="1"/>
  <c r="J4" i="1" s="1"/>
  <c r="J16" i="1" l="1"/>
  <c r="J32" i="1" s="1"/>
  <c r="J25" i="1"/>
  <c r="I25" i="1"/>
  <c r="I16" i="1"/>
  <c r="I32" i="1" s="1"/>
</calcChain>
</file>

<file path=xl/sharedStrings.xml><?xml version="1.0" encoding="utf-8"?>
<sst xmlns="http://schemas.openxmlformats.org/spreadsheetml/2006/main" count="84" uniqueCount="41">
  <si>
    <t>LP.</t>
  </si>
  <si>
    <t>RODZAJ ŚRODKA</t>
  </si>
  <si>
    <t>opak. jedn.</t>
  </si>
  <si>
    <t>j.m.</t>
  </si>
  <si>
    <t>Cena netto           ( jedn.)</t>
  </si>
  <si>
    <t>% VAT</t>
  </si>
  <si>
    <t>Cena brutto (jedn.)</t>
  </si>
  <si>
    <t>WARTOŚĆ NETTO</t>
  </si>
  <si>
    <t>WARTOŚĆ BRUTTO</t>
  </si>
  <si>
    <t>szt.</t>
  </si>
  <si>
    <t>RAZEM</t>
  </si>
  <si>
    <t>szt</t>
  </si>
  <si>
    <t>Worek do gromadzenia odpadów czarny z folii z przerobu wtórnego o rozmiarach 70x110 z zakładkami bocznymi gr. min. 0,07mm nieprzeźroczysty</t>
  </si>
  <si>
    <t>Worek do gromadzenia odpadów czarny z folii z przerobu wtórnego o rozmiarach 50x60 z zakładkami bocznymi gr. 0,04mm nieprzeźroczysty</t>
  </si>
  <si>
    <t>Worek do gromadzenia odpadów czarny z folii z przerobu wtórnego o rozmiarach 70x60 z zakładkami bocznymi gr. 0,04mm nieprzeźroczysty</t>
  </si>
  <si>
    <t>Worek do gromadzenia odpadów nieprzeźroczysty kolor mleczny z folii z przerobu wtórnego o rozmiarach 70x110 z zakładkami bocznymi gr. 0,07mm  nieprzeźroczysty</t>
  </si>
  <si>
    <t>Worek do gromadzenia odpadów czerwona z folii oryginalnej- polietylen LDPE o rozmiarach 70x110 z zakładkami bocznymi gr. 0,07mm nieprzeźroczysty</t>
  </si>
  <si>
    <t>Worek do gromadzenia odpadów czerwona z folii oryginalnej- polietylen LDPE o rozmiarach 70x60 z zakładkami bocznymi gr. 0,03mm nieprzeźroczysty</t>
  </si>
  <si>
    <t>Worek do gromadzenia odpadów czerwony z folii oryginalnej- polietynel LDPE o rozmiarach 50x60 z zakładkami bocznymi gr. 0.03mm nieprzeźroczysty</t>
  </si>
  <si>
    <t>Worek do gromadzenia odpadów nieprzeźroczysty kolor mleczny z folii z przerobu wtórnego o rozmiarach 70x60 z zakladkami bocznymi o gr. 0,04mm</t>
  </si>
  <si>
    <t>Worek do gromadzenia odpadów żółty z folii oryginalnej-polietylen LDPE o rozmiarach 70x110 z zakładkami bocznymi gr. 0.07mm nieprzeźroczysty</t>
  </si>
  <si>
    <t>Worek do gromadzenia odpadów żółty z folii oryginalnej-polietylen LDPE o rozmiarach 70x60 z zakładkami bocznymi gr. 0.03mm nieprzeźroczysty</t>
  </si>
  <si>
    <t>Worek do gromadzenia odpadów niebieski z folii z przerobu wtórnego o rozmiarach 70x110 z zakładkami bocznymi gr. 0,07mm nieprzeźroczyste</t>
  </si>
  <si>
    <t>Worek do gromadzenia odpadów niebieski z folii z przerobu wtórnego o rozmiarach 70x60 z zakładkami bocznymi gr. 0,07mm nieprzeźroczyste</t>
  </si>
  <si>
    <t>* Worki foliowe cięte z metra na daną długość (rozmiar), w zależności od potrzeb Zamawiającego. Worki z zakładkami (rozmiar) zgrzany w dolnej części, składany pojedynczo.</t>
  </si>
  <si>
    <t>Pojemnik na odpady medyczne z otworem wrzutowym kolor czerwony</t>
  </si>
  <si>
    <t>0,2L</t>
  </si>
  <si>
    <t>0,5 do 0,7 L</t>
  </si>
  <si>
    <t>2L</t>
  </si>
  <si>
    <t>Pojemnik na odpady medyczne z otworem wrzutowym kolor czerwony, wysokośc pojemnika minimum 22 cm</t>
  </si>
  <si>
    <t>10L</t>
  </si>
  <si>
    <t>60L</t>
  </si>
  <si>
    <t>Pojemnik na odpady medyczne z otworem wrzutowym kolor niebieski</t>
  </si>
  <si>
    <t>Pojemniki na odpady medyczne z otworem wrzutowym kolor niebieski</t>
  </si>
  <si>
    <t>5L</t>
  </si>
  <si>
    <t>WARTOŚĆ RAZEM</t>
  </si>
  <si>
    <t>0,5 do 0,7 l</t>
  </si>
  <si>
    <t>ZADANIE 1 Worki</t>
  </si>
  <si>
    <t xml:space="preserve">          ZADANIE 2 Pojemniki na odpady czerwone</t>
  </si>
  <si>
    <t xml:space="preserve">          ZADANIE 3 Pojemniki na odpady niebieskie</t>
  </si>
  <si>
    <t xml:space="preserve">Planowana ilość środka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</si>
</sst>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zł&quot;_-;\-* #,##0.00\ &quot;zł&quot;_-;_-* &quot;-&quot;??\ &quot;zł&quot;_-;_-@_-"/>
    <numFmt numFmtId="164" formatCode="#,##0_ ;\-#,##0\ "/>
    <numFmt numFmtId="165" formatCode="#,##0\ &quot;zł&quot;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Arial Narrow"/>
      <family val="2"/>
      <charset val="238"/>
    </font>
    <font>
      <sz val="10"/>
      <name val="Arial CE"/>
      <charset val="238"/>
    </font>
    <font>
      <sz val="9"/>
      <color indexed="8"/>
      <name val="Arial Narrow"/>
      <family val="2"/>
      <charset val="238"/>
    </font>
    <font>
      <b/>
      <sz val="9"/>
      <color indexed="8"/>
      <name val="Arial Narrow"/>
      <family val="2"/>
      <charset val="238"/>
    </font>
    <font>
      <b/>
      <sz val="12"/>
      <color indexed="8"/>
      <name val="Arial Narrow"/>
      <family val="2"/>
      <charset val="238"/>
    </font>
    <font>
      <sz val="11"/>
      <name val="Arial Narrow"/>
      <family val="2"/>
      <charset val="238"/>
    </font>
    <font>
      <b/>
      <sz val="11"/>
      <color theme="1"/>
      <name val="Arial Narrow"/>
      <family val="2"/>
      <charset val="238"/>
    </font>
    <font>
      <sz val="11"/>
      <color indexed="8"/>
      <name val="Arial Narrow"/>
      <family val="2"/>
      <charset val="238"/>
    </font>
    <font>
      <b/>
      <sz val="12"/>
      <color theme="1"/>
      <name val="Arial Narrow"/>
      <family val="2"/>
      <charset val="238"/>
    </font>
    <font>
      <sz val="12"/>
      <color theme="1"/>
      <name val="Arial Narrow"/>
      <family val="2"/>
      <charset val="238"/>
    </font>
    <font>
      <b/>
      <sz val="12"/>
      <color rgb="FFFF0000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3" fillId="0" borderId="0"/>
    <xf numFmtId="0" fontId="3" fillId="0" borderId="0"/>
  </cellStyleXfs>
  <cellXfs count="62">
    <xf numFmtId="0" fontId="0" fillId="0" borderId="0" xfId="0"/>
    <xf numFmtId="0" fontId="4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44" fontId="5" fillId="0" borderId="1" xfId="1" applyFont="1" applyFill="1" applyBorder="1" applyAlignment="1">
      <alignment horizontal="center" vertical="center" wrapText="1"/>
    </xf>
    <xf numFmtId="44" fontId="5" fillId="0" borderId="1" xfId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164" fontId="5" fillId="0" borderId="1" xfId="1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44" fontId="2" fillId="0" borderId="2" xfId="1" applyFont="1" applyBorder="1" applyAlignment="1">
      <alignment vertical="center"/>
    </xf>
    <xf numFmtId="9" fontId="2" fillId="0" borderId="2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4" fontId="2" fillId="2" borderId="1" xfId="1" applyFont="1" applyFill="1" applyBorder="1" applyAlignment="1">
      <alignment vertical="center"/>
    </xf>
    <xf numFmtId="44" fontId="2" fillId="0" borderId="1" xfId="1" applyFont="1" applyBorder="1" applyAlignment="1">
      <alignment vertical="center"/>
    </xf>
    <xf numFmtId="44" fontId="8" fillId="0" borderId="1" xfId="1" applyFont="1" applyBorder="1" applyAlignment="1">
      <alignment vertical="center"/>
    </xf>
    <xf numFmtId="0" fontId="9" fillId="0" borderId="1" xfId="3" applyFont="1" applyBorder="1" applyAlignment="1">
      <alignment vertical="center" wrapText="1"/>
    </xf>
    <xf numFmtId="0" fontId="9" fillId="0" borderId="1" xfId="3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44" fontId="2" fillId="2" borderId="2" xfId="1" applyFont="1" applyFill="1" applyBorder="1" applyAlignment="1">
      <alignment vertical="center"/>
    </xf>
    <xf numFmtId="9" fontId="2" fillId="0" borderId="1" xfId="0" applyNumberFormat="1" applyFont="1" applyBorder="1" applyAlignment="1">
      <alignment horizontal="center" vertical="center"/>
    </xf>
    <xf numFmtId="9" fontId="2" fillId="0" borderId="1" xfId="0" applyNumberFormat="1" applyFont="1" applyBorder="1" applyAlignment="1">
      <alignment vertical="center"/>
    </xf>
    <xf numFmtId="9" fontId="9" fillId="0" borderId="1" xfId="3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9" fontId="2" fillId="2" borderId="1" xfId="0" applyNumberFormat="1" applyFont="1" applyFill="1" applyBorder="1" applyAlignment="1">
      <alignment vertical="center"/>
    </xf>
    <xf numFmtId="3" fontId="2" fillId="2" borderId="1" xfId="0" applyNumberFormat="1" applyFont="1" applyFill="1" applyBorder="1" applyAlignment="1">
      <alignment horizontal="center" vertical="center"/>
    </xf>
    <xf numFmtId="3" fontId="2" fillId="2" borderId="2" xfId="0" applyNumberFormat="1" applyFont="1" applyFill="1" applyBorder="1" applyAlignment="1">
      <alignment horizontal="center" vertical="center"/>
    </xf>
    <xf numFmtId="9" fontId="2" fillId="2" borderId="2" xfId="0" applyNumberFormat="1" applyFont="1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vertical="center" wrapText="1"/>
    </xf>
    <xf numFmtId="44" fontId="2" fillId="2" borderId="8" xfId="1" applyFont="1" applyFill="1" applyBorder="1" applyAlignment="1">
      <alignment vertical="center"/>
    </xf>
    <xf numFmtId="9" fontId="2" fillId="2" borderId="8" xfId="0" applyNumberFormat="1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44" fontId="8" fillId="2" borderId="1" xfId="1" applyFont="1" applyFill="1" applyBorder="1" applyAlignment="1">
      <alignment vertical="center"/>
    </xf>
    <xf numFmtId="44" fontId="8" fillId="2" borderId="1" xfId="1" applyFont="1" applyFill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44" fontId="11" fillId="0" borderId="1" xfId="1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44" fontId="12" fillId="0" borderId="1" xfId="1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9" fillId="0" borderId="1" xfId="3" applyFont="1" applyBorder="1" applyAlignment="1">
      <alignment vertical="center"/>
    </xf>
    <xf numFmtId="165" fontId="9" fillId="0" borderId="1" xfId="3" applyNumberFormat="1" applyFont="1" applyBorder="1" applyAlignment="1">
      <alignment vertical="center"/>
    </xf>
    <xf numFmtId="165" fontId="8" fillId="0" borderId="1" xfId="1" applyNumberFormat="1" applyFont="1" applyBorder="1" applyAlignment="1">
      <alignment vertical="center"/>
    </xf>
    <xf numFmtId="3" fontId="2" fillId="2" borderId="8" xfId="0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0" borderId="4" xfId="3" applyFont="1" applyBorder="1" applyAlignment="1">
      <alignment vertical="center"/>
    </xf>
    <xf numFmtId="0" fontId="6" fillId="0" borderId="5" xfId="3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</cellXfs>
  <cellStyles count="4">
    <cellStyle name="Normalny" xfId="0" builtinId="0"/>
    <cellStyle name="Normalny 2" xfId="3" xr:uid="{00000000-0005-0000-0000-000001000000}"/>
    <cellStyle name="Normalny 3" xfId="2" xr:uid="{00000000-0005-0000-0000-000002000000}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28575</xdr:colOff>
      <xdr:row>17</xdr:row>
      <xdr:rowOff>0</xdr:rowOff>
    </xdr:from>
    <xdr:ext cx="76200" cy="85725"/>
    <xdr:sp macro="" textlink="">
      <xdr:nvSpPr>
        <xdr:cNvPr id="14" name="Text Box 1">
          <a:extLst>
            <a:ext uri="{FF2B5EF4-FFF2-40B4-BE49-F238E27FC236}">
              <a16:creationId xmlns:a16="http://schemas.microsoft.com/office/drawing/2014/main" id="{81A1D3B8-A007-4C56-B55A-2724A51B9E91}"/>
            </a:ext>
          </a:extLst>
        </xdr:cNvPr>
        <xdr:cNvSpPr txBox="1">
          <a:spLocks noChangeArrowheads="1"/>
        </xdr:cNvSpPr>
      </xdr:nvSpPr>
      <xdr:spPr bwMode="auto">
        <a:xfrm>
          <a:off x="5048250" y="64741425"/>
          <a:ext cx="76200" cy="85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31</xdr:row>
      <xdr:rowOff>0</xdr:rowOff>
    </xdr:from>
    <xdr:ext cx="76200" cy="85725"/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id="{03DEAFE0-8A0C-4BAA-BBE4-D64C7B64B96A}"/>
            </a:ext>
          </a:extLst>
        </xdr:cNvPr>
        <xdr:cNvSpPr txBox="1">
          <a:spLocks noChangeArrowheads="1"/>
        </xdr:cNvSpPr>
      </xdr:nvSpPr>
      <xdr:spPr bwMode="auto">
        <a:xfrm>
          <a:off x="5048250" y="122443875"/>
          <a:ext cx="76200" cy="85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31</xdr:row>
      <xdr:rowOff>0</xdr:rowOff>
    </xdr:from>
    <xdr:ext cx="76200" cy="85725"/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id="{B0259401-71B8-49B3-B312-39956117E827}"/>
            </a:ext>
          </a:extLst>
        </xdr:cNvPr>
        <xdr:cNvSpPr txBox="1">
          <a:spLocks noChangeArrowheads="1"/>
        </xdr:cNvSpPr>
      </xdr:nvSpPr>
      <xdr:spPr bwMode="auto">
        <a:xfrm>
          <a:off x="5048250" y="122443875"/>
          <a:ext cx="76200" cy="85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2"/>
  <sheetViews>
    <sheetView tabSelected="1" workbookViewId="0">
      <selection activeCell="E4" sqref="E4"/>
    </sheetView>
  </sheetViews>
  <sheetFormatPr defaultRowHeight="15" x14ac:dyDescent="0.25"/>
  <cols>
    <col min="1" max="1" width="11.7109375" customWidth="1"/>
    <col min="2" max="2" width="54.42578125" customWidth="1"/>
    <col min="3" max="3" width="11.5703125" customWidth="1"/>
    <col min="4" max="4" width="11.140625" customWidth="1"/>
    <col min="5" max="5" width="15.28515625" customWidth="1"/>
    <col min="6" max="6" width="11.7109375" customWidth="1"/>
    <col min="7" max="7" width="11.85546875" customWidth="1"/>
    <col min="8" max="8" width="10.28515625" customWidth="1"/>
    <col min="9" max="9" width="16" customWidth="1"/>
    <col min="10" max="10" width="15" customWidth="1"/>
  </cols>
  <sheetData>
    <row r="1" spans="1:10" ht="48.75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40</v>
      </c>
      <c r="F1" s="3" t="s">
        <v>4</v>
      </c>
      <c r="G1" s="2" t="s">
        <v>5</v>
      </c>
      <c r="H1" s="3" t="s">
        <v>6</v>
      </c>
      <c r="I1" s="3" t="s">
        <v>7</v>
      </c>
      <c r="J1" s="4" t="s">
        <v>8</v>
      </c>
    </row>
    <row r="2" spans="1:10" x14ac:dyDescent="0.25">
      <c r="A2" s="1">
        <v>1</v>
      </c>
      <c r="B2" s="5">
        <v>2</v>
      </c>
      <c r="C2" s="5">
        <v>3</v>
      </c>
      <c r="D2" s="5">
        <v>4</v>
      </c>
      <c r="E2" s="5">
        <v>5</v>
      </c>
      <c r="F2" s="6">
        <v>6</v>
      </c>
      <c r="G2" s="5">
        <v>7</v>
      </c>
      <c r="H2" s="6">
        <v>8</v>
      </c>
      <c r="I2" s="6">
        <v>9</v>
      </c>
      <c r="J2" s="6">
        <v>10</v>
      </c>
    </row>
    <row r="3" spans="1:10" ht="16.5" x14ac:dyDescent="0.25">
      <c r="A3" s="60" t="s">
        <v>37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ht="49.5" x14ac:dyDescent="0.25">
      <c r="A4" s="11">
        <v>1</v>
      </c>
      <c r="B4" s="12" t="s">
        <v>12</v>
      </c>
      <c r="C4" s="11" t="s">
        <v>11</v>
      </c>
      <c r="D4" s="11" t="s">
        <v>11</v>
      </c>
      <c r="E4" s="30">
        <v>250000</v>
      </c>
      <c r="F4" s="13"/>
      <c r="G4" s="29">
        <v>0.23</v>
      </c>
      <c r="H4" s="9">
        <f t="shared" ref="H4:H15" si="0">(F4*1.23)</f>
        <v>0</v>
      </c>
      <c r="I4" s="9">
        <f t="shared" ref="I4:I15" si="1">(E4*F4)</f>
        <v>0</v>
      </c>
      <c r="J4" s="9">
        <f t="shared" ref="J4:J15" si="2">(I4*G4)+I4</f>
        <v>0</v>
      </c>
    </row>
    <row r="5" spans="1:10" ht="49.5" x14ac:dyDescent="0.25">
      <c r="A5" s="11">
        <v>2</v>
      </c>
      <c r="B5" s="12" t="s">
        <v>13</v>
      </c>
      <c r="C5" s="11" t="s">
        <v>11</v>
      </c>
      <c r="D5" s="11" t="s">
        <v>11</v>
      </c>
      <c r="E5" s="30">
        <v>120000</v>
      </c>
      <c r="F5" s="13"/>
      <c r="G5" s="29">
        <v>0.23</v>
      </c>
      <c r="H5" s="9">
        <f t="shared" si="0"/>
        <v>0</v>
      </c>
      <c r="I5" s="9">
        <f t="shared" si="1"/>
        <v>0</v>
      </c>
      <c r="J5" s="9">
        <f t="shared" si="2"/>
        <v>0</v>
      </c>
    </row>
    <row r="6" spans="1:10" ht="49.5" x14ac:dyDescent="0.25">
      <c r="A6" s="11">
        <v>3</v>
      </c>
      <c r="B6" s="12" t="s">
        <v>14</v>
      </c>
      <c r="C6" s="11" t="s">
        <v>11</v>
      </c>
      <c r="D6" s="11" t="s">
        <v>11</v>
      </c>
      <c r="E6" s="30">
        <v>380000</v>
      </c>
      <c r="F6" s="13"/>
      <c r="G6" s="29">
        <v>0.23</v>
      </c>
      <c r="H6" s="9">
        <f t="shared" si="0"/>
        <v>0</v>
      </c>
      <c r="I6" s="9">
        <f t="shared" si="1"/>
        <v>0</v>
      </c>
      <c r="J6" s="9">
        <f t="shared" si="2"/>
        <v>0</v>
      </c>
    </row>
    <row r="7" spans="1:10" ht="49.5" x14ac:dyDescent="0.25">
      <c r="A7" s="11">
        <v>4</v>
      </c>
      <c r="B7" s="12" t="s">
        <v>15</v>
      </c>
      <c r="C7" s="11" t="s">
        <v>11</v>
      </c>
      <c r="D7" s="11" t="s">
        <v>11</v>
      </c>
      <c r="E7" s="30">
        <v>150000</v>
      </c>
      <c r="F7" s="13"/>
      <c r="G7" s="29">
        <v>0.23</v>
      </c>
      <c r="H7" s="9">
        <f t="shared" si="0"/>
        <v>0</v>
      </c>
      <c r="I7" s="9">
        <f t="shared" si="1"/>
        <v>0</v>
      </c>
      <c r="J7" s="9">
        <f t="shared" si="2"/>
        <v>0</v>
      </c>
    </row>
    <row r="8" spans="1:10" ht="49.5" x14ac:dyDescent="0.25">
      <c r="A8" s="20">
        <v>5</v>
      </c>
      <c r="B8" s="21" t="s">
        <v>16</v>
      </c>
      <c r="C8" s="20" t="s">
        <v>11</v>
      </c>
      <c r="D8" s="20" t="s">
        <v>11</v>
      </c>
      <c r="E8" s="31">
        <v>400000</v>
      </c>
      <c r="F8" s="22"/>
      <c r="G8" s="32">
        <v>0.23</v>
      </c>
      <c r="H8" s="9">
        <f t="shared" si="0"/>
        <v>0</v>
      </c>
      <c r="I8" s="9">
        <f t="shared" si="1"/>
        <v>0</v>
      </c>
      <c r="J8" s="9">
        <f t="shared" si="2"/>
        <v>0</v>
      </c>
    </row>
    <row r="9" spans="1:10" ht="49.5" x14ac:dyDescent="0.25">
      <c r="A9" s="11">
        <v>6</v>
      </c>
      <c r="B9" s="12" t="s">
        <v>17</v>
      </c>
      <c r="C9" s="11" t="s">
        <v>11</v>
      </c>
      <c r="D9" s="11" t="s">
        <v>11</v>
      </c>
      <c r="E9" s="30">
        <v>120000</v>
      </c>
      <c r="F9" s="13"/>
      <c r="G9" s="29">
        <v>0.23</v>
      </c>
      <c r="H9" s="9">
        <f t="shared" si="0"/>
        <v>0</v>
      </c>
      <c r="I9" s="9">
        <f t="shared" si="1"/>
        <v>0</v>
      </c>
      <c r="J9" s="9">
        <f t="shared" si="2"/>
        <v>0</v>
      </c>
    </row>
    <row r="10" spans="1:10" ht="49.5" x14ac:dyDescent="0.25">
      <c r="A10" s="11">
        <v>7</v>
      </c>
      <c r="B10" s="12" t="s">
        <v>18</v>
      </c>
      <c r="C10" s="11" t="s">
        <v>11</v>
      </c>
      <c r="D10" s="11" t="s">
        <v>11</v>
      </c>
      <c r="E10" s="30">
        <v>30000</v>
      </c>
      <c r="F10" s="13"/>
      <c r="G10" s="29">
        <v>0.23</v>
      </c>
      <c r="H10" s="9">
        <f t="shared" si="0"/>
        <v>0</v>
      </c>
      <c r="I10" s="9">
        <f t="shared" si="1"/>
        <v>0</v>
      </c>
      <c r="J10" s="9">
        <f t="shared" si="2"/>
        <v>0</v>
      </c>
    </row>
    <row r="11" spans="1:10" ht="49.5" x14ac:dyDescent="0.25">
      <c r="A11" s="33">
        <v>8</v>
      </c>
      <c r="B11" s="34" t="s">
        <v>19</v>
      </c>
      <c r="C11" s="33" t="s">
        <v>11</v>
      </c>
      <c r="D11" s="33" t="s">
        <v>11</v>
      </c>
      <c r="E11" s="49">
        <v>35000</v>
      </c>
      <c r="F11" s="35"/>
      <c r="G11" s="36">
        <v>0.23</v>
      </c>
      <c r="H11" s="9">
        <f t="shared" si="0"/>
        <v>0</v>
      </c>
      <c r="I11" s="9">
        <f t="shared" si="1"/>
        <v>0</v>
      </c>
      <c r="J11" s="9">
        <f t="shared" si="2"/>
        <v>0</v>
      </c>
    </row>
    <row r="12" spans="1:10" ht="49.5" x14ac:dyDescent="0.25">
      <c r="A12" s="11">
        <v>9</v>
      </c>
      <c r="B12" s="12" t="s">
        <v>20</v>
      </c>
      <c r="C12" s="11" t="s">
        <v>11</v>
      </c>
      <c r="D12" s="11" t="s">
        <v>11</v>
      </c>
      <c r="E12" s="11">
        <v>10000</v>
      </c>
      <c r="F12" s="13"/>
      <c r="G12" s="29">
        <v>0.23</v>
      </c>
      <c r="H12" s="9">
        <f t="shared" si="0"/>
        <v>0</v>
      </c>
      <c r="I12" s="9">
        <f t="shared" si="1"/>
        <v>0</v>
      </c>
      <c r="J12" s="9">
        <f t="shared" si="2"/>
        <v>0</v>
      </c>
    </row>
    <row r="13" spans="1:10" ht="49.5" x14ac:dyDescent="0.25">
      <c r="A13" s="11">
        <v>10</v>
      </c>
      <c r="B13" s="12" t="s">
        <v>21</v>
      </c>
      <c r="C13" s="11" t="s">
        <v>11</v>
      </c>
      <c r="D13" s="11" t="s">
        <v>11</v>
      </c>
      <c r="E13" s="11">
        <v>3000</v>
      </c>
      <c r="F13" s="13"/>
      <c r="G13" s="29">
        <v>0.23</v>
      </c>
      <c r="H13" s="9">
        <f t="shared" si="0"/>
        <v>0</v>
      </c>
      <c r="I13" s="9">
        <f t="shared" si="1"/>
        <v>0</v>
      </c>
      <c r="J13" s="9">
        <f t="shared" si="2"/>
        <v>0</v>
      </c>
    </row>
    <row r="14" spans="1:10" ht="49.5" x14ac:dyDescent="0.25">
      <c r="A14" s="11">
        <v>11</v>
      </c>
      <c r="B14" s="12" t="s">
        <v>22</v>
      </c>
      <c r="C14" s="11" t="s">
        <v>9</v>
      </c>
      <c r="D14" s="11" t="s">
        <v>11</v>
      </c>
      <c r="E14" s="11">
        <v>5000</v>
      </c>
      <c r="F14" s="13"/>
      <c r="G14" s="29">
        <v>0.23</v>
      </c>
      <c r="H14" s="9">
        <f t="shared" si="0"/>
        <v>0</v>
      </c>
      <c r="I14" s="9">
        <f t="shared" si="1"/>
        <v>0</v>
      </c>
      <c r="J14" s="9">
        <f t="shared" si="2"/>
        <v>0</v>
      </c>
    </row>
    <row r="15" spans="1:10" ht="49.5" x14ac:dyDescent="0.25">
      <c r="A15" s="11">
        <v>12</v>
      </c>
      <c r="B15" s="12" t="s">
        <v>23</v>
      </c>
      <c r="C15" s="11" t="s">
        <v>9</v>
      </c>
      <c r="D15" s="11" t="s">
        <v>11</v>
      </c>
      <c r="E15" s="11">
        <v>5000</v>
      </c>
      <c r="F15" s="13"/>
      <c r="G15" s="29">
        <v>0.23</v>
      </c>
      <c r="H15" s="9">
        <f t="shared" si="0"/>
        <v>0</v>
      </c>
      <c r="I15" s="14">
        <f t="shared" si="1"/>
        <v>0</v>
      </c>
      <c r="J15" s="9">
        <f t="shared" si="2"/>
        <v>0</v>
      </c>
    </row>
    <row r="16" spans="1:10" ht="16.5" x14ac:dyDescent="0.25">
      <c r="A16" s="61" t="s">
        <v>10</v>
      </c>
      <c r="B16" s="61"/>
      <c r="C16" s="61"/>
      <c r="D16" s="61"/>
      <c r="E16" s="61"/>
      <c r="F16" s="61"/>
      <c r="G16" s="61"/>
      <c r="H16" s="61"/>
      <c r="I16" s="38">
        <f>SUM(I4:I15)</f>
        <v>0</v>
      </c>
      <c r="J16" s="38">
        <f>SUM(J4:J15)</f>
        <v>0</v>
      </c>
    </row>
    <row r="17" spans="1:10" ht="30" customHeight="1" x14ac:dyDescent="0.25">
      <c r="A17" s="59" t="s">
        <v>24</v>
      </c>
      <c r="B17" s="59"/>
      <c r="C17" s="59"/>
      <c r="D17" s="59"/>
      <c r="E17" s="59"/>
      <c r="F17" s="39"/>
      <c r="G17" s="37"/>
      <c r="H17" s="39"/>
      <c r="I17" s="38"/>
      <c r="J17" s="38"/>
    </row>
    <row r="18" spans="1:10" ht="15.75" x14ac:dyDescent="0.25">
      <c r="A18" s="53" t="s">
        <v>38</v>
      </c>
      <c r="B18" s="54"/>
      <c r="C18" s="54"/>
      <c r="D18" s="54"/>
      <c r="E18" s="54"/>
      <c r="F18" s="54"/>
      <c r="G18" s="54"/>
      <c r="H18" s="54"/>
      <c r="I18" s="54"/>
      <c r="J18" s="54"/>
    </row>
    <row r="19" spans="1:10" ht="33" x14ac:dyDescent="0.25">
      <c r="A19" s="18">
        <v>1</v>
      </c>
      <c r="B19" s="19" t="s">
        <v>25</v>
      </c>
      <c r="C19" s="18" t="s">
        <v>26</v>
      </c>
      <c r="D19" s="18" t="s">
        <v>9</v>
      </c>
      <c r="E19" s="18">
        <v>200</v>
      </c>
      <c r="F19" s="14"/>
      <c r="G19" s="23">
        <v>0.23</v>
      </c>
      <c r="H19" s="9">
        <f t="shared" ref="H19:H24" si="3">(F19*1.23)</f>
        <v>0</v>
      </c>
      <c r="I19" s="9">
        <f t="shared" ref="I19:I24" si="4">(E19*F19)</f>
        <v>0</v>
      </c>
      <c r="J19" s="9">
        <f t="shared" ref="J19:J24" si="5">(I19*G19)+I19</f>
        <v>0</v>
      </c>
    </row>
    <row r="20" spans="1:10" ht="33" x14ac:dyDescent="0.25">
      <c r="A20" s="18">
        <v>2</v>
      </c>
      <c r="B20" s="19" t="s">
        <v>25</v>
      </c>
      <c r="C20" s="26" t="s">
        <v>27</v>
      </c>
      <c r="D20" s="18" t="s">
        <v>9</v>
      </c>
      <c r="E20" s="18">
        <v>4200</v>
      </c>
      <c r="F20" s="14"/>
      <c r="G20" s="23">
        <v>0.23</v>
      </c>
      <c r="H20" s="9">
        <f t="shared" si="3"/>
        <v>0</v>
      </c>
      <c r="I20" s="9">
        <f t="shared" si="4"/>
        <v>0</v>
      </c>
      <c r="J20" s="9">
        <f t="shared" si="5"/>
        <v>0</v>
      </c>
    </row>
    <row r="21" spans="1:10" ht="33" x14ac:dyDescent="0.25">
      <c r="A21" s="18">
        <v>3</v>
      </c>
      <c r="B21" s="19" t="s">
        <v>25</v>
      </c>
      <c r="C21" s="18" t="s">
        <v>28</v>
      </c>
      <c r="D21" s="18" t="s">
        <v>9</v>
      </c>
      <c r="E21" s="18">
        <v>12000</v>
      </c>
      <c r="F21" s="14"/>
      <c r="G21" s="23">
        <v>0.23</v>
      </c>
      <c r="H21" s="9">
        <f t="shared" si="3"/>
        <v>0</v>
      </c>
      <c r="I21" s="9">
        <f t="shared" si="4"/>
        <v>0</v>
      </c>
      <c r="J21" s="9">
        <f t="shared" si="5"/>
        <v>0</v>
      </c>
    </row>
    <row r="22" spans="1:10" ht="33" x14ac:dyDescent="0.25">
      <c r="A22" s="18">
        <v>4</v>
      </c>
      <c r="B22" s="19" t="s">
        <v>29</v>
      </c>
      <c r="C22" s="18" t="s">
        <v>28</v>
      </c>
      <c r="D22" s="18" t="s">
        <v>9</v>
      </c>
      <c r="E22" s="18">
        <v>1500</v>
      </c>
      <c r="F22" s="14"/>
      <c r="G22" s="23">
        <v>0.23</v>
      </c>
      <c r="H22" s="9">
        <f t="shared" si="3"/>
        <v>0</v>
      </c>
      <c r="I22" s="9">
        <f t="shared" si="4"/>
        <v>0</v>
      </c>
      <c r="J22" s="9">
        <f t="shared" si="5"/>
        <v>0</v>
      </c>
    </row>
    <row r="23" spans="1:10" ht="33" x14ac:dyDescent="0.25">
      <c r="A23" s="18">
        <v>5</v>
      </c>
      <c r="B23" s="19" t="s">
        <v>25</v>
      </c>
      <c r="C23" s="18" t="s">
        <v>30</v>
      </c>
      <c r="D23" s="18" t="s">
        <v>9</v>
      </c>
      <c r="E23" s="27">
        <v>3000</v>
      </c>
      <c r="F23" s="14"/>
      <c r="G23" s="23">
        <v>0.23</v>
      </c>
      <c r="H23" s="9">
        <f t="shared" si="3"/>
        <v>0</v>
      </c>
      <c r="I23" s="9">
        <f t="shared" si="4"/>
        <v>0</v>
      </c>
      <c r="J23" s="9">
        <f t="shared" si="5"/>
        <v>0</v>
      </c>
    </row>
    <row r="24" spans="1:10" ht="33" x14ac:dyDescent="0.25">
      <c r="A24" s="28">
        <v>6</v>
      </c>
      <c r="B24" s="8" t="s">
        <v>25</v>
      </c>
      <c r="C24" s="7" t="s">
        <v>31</v>
      </c>
      <c r="D24" s="7" t="s">
        <v>9</v>
      </c>
      <c r="E24" s="45">
        <v>700</v>
      </c>
      <c r="F24" s="9"/>
      <c r="G24" s="10">
        <v>0.23</v>
      </c>
      <c r="H24" s="9">
        <f t="shared" si="3"/>
        <v>0</v>
      </c>
      <c r="I24" s="9">
        <f t="shared" si="4"/>
        <v>0</v>
      </c>
      <c r="J24" s="9">
        <f t="shared" si="5"/>
        <v>0</v>
      </c>
    </row>
    <row r="25" spans="1:10" ht="16.5" x14ac:dyDescent="0.25">
      <c r="A25" s="55" t="s">
        <v>10</v>
      </c>
      <c r="B25" s="55"/>
      <c r="C25" s="55"/>
      <c r="D25" s="55"/>
      <c r="E25" s="55"/>
      <c r="F25" s="55"/>
      <c r="G25" s="55"/>
      <c r="H25" s="55"/>
      <c r="I25" s="15">
        <f>SUM(I19:I24)</f>
        <v>0</v>
      </c>
      <c r="J25" s="15">
        <f>SUM(J19:J24)</f>
        <v>0</v>
      </c>
    </row>
    <row r="26" spans="1:10" ht="15.75" x14ac:dyDescent="0.25">
      <c r="A26" s="53" t="s">
        <v>39</v>
      </c>
      <c r="B26" s="54"/>
      <c r="C26" s="54"/>
      <c r="D26" s="54"/>
      <c r="E26" s="54"/>
      <c r="F26" s="54"/>
      <c r="G26" s="54"/>
      <c r="H26" s="54"/>
      <c r="I26" s="54"/>
      <c r="J26" s="54"/>
    </row>
    <row r="27" spans="1:10" ht="33" x14ac:dyDescent="0.25">
      <c r="A27" s="17">
        <v>1</v>
      </c>
      <c r="B27" s="16" t="s">
        <v>32</v>
      </c>
      <c r="C27" s="17" t="s">
        <v>36</v>
      </c>
      <c r="D27" s="17" t="s">
        <v>9</v>
      </c>
      <c r="E27" s="17">
        <v>200</v>
      </c>
      <c r="F27" s="46"/>
      <c r="G27" s="25">
        <v>0.23</v>
      </c>
      <c r="H27" s="9">
        <f t="shared" ref="H27:H30" si="6">(F27*1.23)</f>
        <v>0</v>
      </c>
      <c r="I27" s="47">
        <f>(E27*F27)</f>
        <v>0</v>
      </c>
      <c r="J27" s="9">
        <f t="shared" ref="J27:J30" si="7">(I27*G27)+I27</f>
        <v>0</v>
      </c>
    </row>
    <row r="28" spans="1:10" ht="33" x14ac:dyDescent="0.25">
      <c r="A28" s="18">
        <v>1</v>
      </c>
      <c r="B28" s="19" t="s">
        <v>32</v>
      </c>
      <c r="C28" s="18" t="s">
        <v>28</v>
      </c>
      <c r="D28" s="18" t="s">
        <v>9</v>
      </c>
      <c r="E28" s="40">
        <v>4500</v>
      </c>
      <c r="F28" s="14"/>
      <c r="G28" s="24">
        <v>0.23</v>
      </c>
      <c r="H28" s="9">
        <f t="shared" si="6"/>
        <v>0</v>
      </c>
      <c r="I28" s="47">
        <f t="shared" ref="I28:I30" si="8">(E28*F28)</f>
        <v>0</v>
      </c>
      <c r="J28" s="9">
        <f t="shared" si="7"/>
        <v>0</v>
      </c>
    </row>
    <row r="29" spans="1:10" ht="33" x14ac:dyDescent="0.25">
      <c r="A29" s="18">
        <v>2</v>
      </c>
      <c r="B29" s="19" t="s">
        <v>33</v>
      </c>
      <c r="C29" s="18" t="s">
        <v>30</v>
      </c>
      <c r="D29" s="18" t="s">
        <v>9</v>
      </c>
      <c r="E29" s="40">
        <v>1500</v>
      </c>
      <c r="F29" s="14"/>
      <c r="G29" s="24">
        <v>0.23</v>
      </c>
      <c r="H29" s="9">
        <f t="shared" si="6"/>
        <v>0</v>
      </c>
      <c r="I29" s="47">
        <f t="shared" si="8"/>
        <v>0</v>
      </c>
      <c r="J29" s="9">
        <f t="shared" si="7"/>
        <v>0</v>
      </c>
    </row>
    <row r="30" spans="1:10" ht="33" x14ac:dyDescent="0.25">
      <c r="A30" s="18">
        <v>3</v>
      </c>
      <c r="B30" s="19" t="s">
        <v>33</v>
      </c>
      <c r="C30" s="18" t="s">
        <v>34</v>
      </c>
      <c r="D30" s="18" t="s">
        <v>9</v>
      </c>
      <c r="E30" s="18">
        <v>200</v>
      </c>
      <c r="F30" s="14"/>
      <c r="G30" s="24">
        <v>0.23</v>
      </c>
      <c r="H30" s="9">
        <f t="shared" si="6"/>
        <v>0</v>
      </c>
      <c r="I30" s="47">
        <f t="shared" si="8"/>
        <v>0</v>
      </c>
      <c r="J30" s="9">
        <f t="shared" si="7"/>
        <v>0</v>
      </c>
    </row>
    <row r="31" spans="1:10" ht="16.5" x14ac:dyDescent="0.25">
      <c r="A31" s="56" t="s">
        <v>10</v>
      </c>
      <c r="B31" s="57"/>
      <c r="C31" s="57"/>
      <c r="D31" s="57"/>
      <c r="E31" s="57"/>
      <c r="F31" s="57"/>
      <c r="G31" s="57"/>
      <c r="H31" s="58"/>
      <c r="I31" s="48">
        <f>SUM(I27,I28,I29,I30)</f>
        <v>0</v>
      </c>
      <c r="J31" s="48">
        <f>SUM(J27,J28,J29,J30)</f>
        <v>0</v>
      </c>
    </row>
    <row r="32" spans="1:10" ht="15.75" x14ac:dyDescent="0.25">
      <c r="A32" s="41"/>
      <c r="B32" s="50" t="s">
        <v>35</v>
      </c>
      <c r="C32" s="51"/>
      <c r="D32" s="51"/>
      <c r="E32" s="52"/>
      <c r="F32" s="42"/>
      <c r="G32" s="43"/>
      <c r="H32" s="42"/>
      <c r="I32" s="44">
        <f>SUM(I25,I31,I16)</f>
        <v>0</v>
      </c>
      <c r="J32" s="44">
        <f>SUM(J25,J31,J16)</f>
        <v>0</v>
      </c>
    </row>
  </sheetData>
  <mergeCells count="8">
    <mergeCell ref="A17:E17"/>
    <mergeCell ref="A3:J3"/>
    <mergeCell ref="A16:H16"/>
    <mergeCell ref="B32:E32"/>
    <mergeCell ref="A18:J18"/>
    <mergeCell ref="A25:H25"/>
    <mergeCell ref="A26:J26"/>
    <mergeCell ref="A31:H31"/>
  </mergeCells>
  <pageMargins left="0.7" right="0.7" top="0.75" bottom="0.75" header="0.3" footer="0.3"/>
  <pageSetup paperSize="9" scale="7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10WSK Bydgoszcz</dc:creator>
  <cp:lastModifiedBy>10WSK Bydgoszcz</cp:lastModifiedBy>
  <cp:lastPrinted>2025-02-20T09:24:52Z</cp:lastPrinted>
  <dcterms:created xsi:type="dcterms:W3CDTF">2025-02-14T10:12:52Z</dcterms:created>
  <dcterms:modified xsi:type="dcterms:W3CDTF">2026-03-03T10:34:05Z</dcterms:modified>
</cp:coreProperties>
</file>