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rt.4 art2,1,1\2026\218 stymulator ładowalny n-ch Abbott\"/>
    </mc:Choice>
  </mc:AlternateContent>
  <xr:revisionPtr revIDLastSave="0" documentId="13_ncr:1_{7F63EB38-BEE1-4285-BBAE-E3B42949E7E6}" xr6:coauthVersionLast="47" xr6:coauthVersionMax="47" xr10:uidLastSave="{00000000-0000-0000-0000-000000000000}"/>
  <bookViews>
    <workbookView xWindow="3030" yWindow="3030" windowWidth="21600" windowHeight="11295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a" localSheetId="0">Arkusz1!$A$1:$N$3</definedName>
    <definedName name="Formularz_cenowy" localSheetId="0">Arkusz1!$A$1:$N$3</definedName>
    <definedName name="_xlnm.Print_Area" localSheetId="0">Arkusz1!$A$1:$O$15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J5" i="1"/>
  <c r="L5" i="1" s="1"/>
  <c r="J6" i="1"/>
  <c r="L6" i="1" s="1"/>
  <c r="J7" i="1"/>
  <c r="L7" i="1" s="1"/>
  <c r="J8" i="1"/>
  <c r="L8" i="1" s="1"/>
  <c r="J4" i="1"/>
  <c r="L4" i="1" s="1"/>
  <c r="K4" i="1"/>
  <c r="O3" i="1"/>
  <c r="K9" i="1" l="1"/>
  <c r="L9" i="1"/>
</calcChain>
</file>

<file path=xl/sharedStrings.xml><?xml version="1.0" encoding="utf-8"?>
<sst xmlns="http://schemas.openxmlformats.org/spreadsheetml/2006/main" count="30" uniqueCount="23">
  <si>
    <t>J.M</t>
  </si>
  <si>
    <t>Wartość netto</t>
  </si>
  <si>
    <t>Wartość brutto</t>
  </si>
  <si>
    <t>Cena jedn. netto</t>
  </si>
  <si>
    <t>Cena jedn. brutto</t>
  </si>
  <si>
    <t>szt.</t>
  </si>
  <si>
    <t>L.p.</t>
  </si>
  <si>
    <t xml:space="preserve">Ilość </t>
  </si>
  <si>
    <t xml:space="preserve">Kod/ kody towaru/ wszystkich rozmiarów, elementów </t>
  </si>
  <si>
    <t>Producent/ Nazwa handlowa</t>
  </si>
  <si>
    <t>VAT [%]</t>
  </si>
  <si>
    <t>11</t>
  </si>
  <si>
    <t xml:space="preserve">Nazwa asortymentu </t>
  </si>
  <si>
    <t>opis</t>
  </si>
  <si>
    <t>RAZEM</t>
  </si>
  <si>
    <t xml:space="preserve">Ładowarka do stymulatora wraz z pasem naramiennym umożliwiającym komfortowe ładowanie stymulatora, bez konieczności przytrzymania ręką. </t>
  </si>
  <si>
    <t>Adapter do podłączenia stymulatora do elektrod 4 kontaktowych SJM</t>
  </si>
  <si>
    <t xml:space="preserve">Stymulator DBS Liberta 
</t>
  </si>
  <si>
    <t xml:space="preserve">Ładowarka do stymulatora </t>
  </si>
  <si>
    <t>Akcesoria do ładowaki stymulatora pas naramienny umożliwiający komfortowe ładowanie stymulatora, bez konieczności przytrzymania ręką.</t>
  </si>
  <si>
    <t>Stymulator ładowalny do DBS o maksymalnych wymiarach do: 39 x 48.0 x 9 mm i maksymalnej objętości do 13,7 cm3.
Stymulator kompatybilny z elektrodami 4 kontaktowymi
i elektrodami kierunkowymi 8 kontaktowymi, obsługiwany za pomocą połączenia bluetooth.
Stymulator doładowywany przez pacjenta w warunkach domowych nie więcej niż 10 razy w roku lub co 37 dni. 
Możliwość zmiany tempa ładowania, co pozwala na ograniczenie potencjanego nagrzewania tkanek.
Możliwość korzystania z sesji zdalnych programowania stymulatora, które umożliwiają lekarzowi zmianę parametrów stymulacji bez fizycznej wizyty pacjenta w klinice. 
Żywotność baterii min. 10 lat. Materiałamy dla pacjenta</t>
  </si>
  <si>
    <t xml:space="preserve">Pilot pacjenta pracujący w technologii bluetooth
</t>
  </si>
  <si>
    <t xml:space="preserve">Pilot pacjenta pracujący w technologii bluetooth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</si>
</sst>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rgb="FF1F3864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7" fillId="0" borderId="2" xfId="0" applyNumberFormat="1" applyFont="1" applyBorder="1" applyAlignment="1" applyProtection="1">
      <alignment horizontal="center" vertical="center" wrapText="1"/>
      <protection locked="0"/>
    </xf>
    <xf numFmtId="44" fontId="7" fillId="0" borderId="2" xfId="2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9" fillId="3" borderId="0" xfId="0" applyFont="1" applyFill="1" applyAlignment="1" applyProtection="1">
      <alignment vertical="center" wrapText="1"/>
      <protection locked="0"/>
    </xf>
    <xf numFmtId="44" fontId="7" fillId="0" borderId="0" xfId="2" applyFont="1" applyFill="1" applyBorder="1" applyAlignment="1" applyProtection="1">
      <alignment vertical="center"/>
      <protection locked="0"/>
    </xf>
    <xf numFmtId="1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9" fontId="7" fillId="0" borderId="1" xfId="4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9" fillId="3" borderId="0" xfId="0" applyNumberFormat="1" applyFont="1" applyFill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horizontal="center" vertical="center" wrapText="1"/>
      <protection locked="0"/>
    </xf>
    <xf numFmtId="44" fontId="7" fillId="3" borderId="0" xfId="2" applyFont="1" applyFill="1" applyBorder="1" applyAlignment="1" applyProtection="1">
      <alignment vertical="center" wrapText="1"/>
      <protection locked="0"/>
    </xf>
    <xf numFmtId="44" fontId="7" fillId="3" borderId="0" xfId="2" applyFont="1" applyFill="1" applyBorder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right" vertical="center" wrapText="1"/>
    </xf>
    <xf numFmtId="3" fontId="9" fillId="0" borderId="0" xfId="0" applyNumberFormat="1" applyFont="1" applyAlignment="1">
      <alignment horizontal="center" vertical="center" wrapText="1"/>
    </xf>
    <xf numFmtId="9" fontId="7" fillId="0" borderId="2" xfId="4" applyFont="1" applyBorder="1" applyAlignment="1">
      <alignment horizontal="center" vertical="center"/>
    </xf>
    <xf numFmtId="1" fontId="7" fillId="0" borderId="1" xfId="0" applyNumberFormat="1" applyFont="1" applyBorder="1" applyAlignment="1" applyProtection="1">
      <alignment horizontal="center" vertical="center" wrapText="1"/>
      <protection locked="0"/>
    </xf>
    <xf numFmtId="1" fontId="7" fillId="0" borderId="7" xfId="0" applyNumberFormat="1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165" fontId="9" fillId="0" borderId="3" xfId="0" applyNumberFormat="1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3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4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/>
      <protection locked="0"/>
    </xf>
  </cellXfs>
  <cellStyles count="5">
    <cellStyle name="Normalny" xfId="0" builtinId="0"/>
    <cellStyle name="Normalny 2" xfId="1" xr:uid="{00000000-0005-0000-0000-000002000000}"/>
    <cellStyle name="Procentowy" xfId="4" builtinId="5"/>
    <cellStyle name="Walutowy" xfId="2" builtinId="4"/>
    <cellStyle name="Walutowy 2" xfId="3" xr:uid="{00000000-0005-0000-0000-000008000000}"/>
  </cellStyles>
  <dxfs count="0"/>
  <tableStyles count="2" defaultTableStyle="TableStyleMedium2" defaultPivotStyle="PivotStyleLight16">
    <tableStyle name="Styl tabeli 1" pivot="0" count="0" xr9:uid="{00000000-0011-0000-FFFF-FFFF00000000}"/>
    <tableStyle name="Styl tabeli 2" pivot="0" count="0" xr9:uid="{00000000-0011-0000-FFFF-FFFF01000000}"/>
  </tableStyles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tabSelected="1" view="pageLayout" topLeftCell="C8" zoomScale="80" zoomScaleNormal="70" zoomScaleSheetLayoutView="55" zoomScalePageLayoutView="80" workbookViewId="0">
      <selection activeCell="H5" sqref="H5"/>
    </sheetView>
  </sheetViews>
  <sheetFormatPr defaultColWidth="9.140625" defaultRowHeight="16.5" x14ac:dyDescent="0.2"/>
  <cols>
    <col min="1" max="1" width="5.7109375" style="2" customWidth="1"/>
    <col min="2" max="2" width="73.42578125" style="20" customWidth="1"/>
    <col min="3" max="3" width="73.7109375" style="20" customWidth="1"/>
    <col min="4" max="4" width="10.140625" style="20" customWidth="1"/>
    <col min="5" max="5" width="9.5703125" style="20" customWidth="1"/>
    <col min="6" max="6" width="19.28515625" style="20" customWidth="1"/>
    <col min="7" max="7" width="28.140625" style="20" customWidth="1"/>
    <col min="8" max="8" width="18" style="20" customWidth="1"/>
    <col min="9" max="9" width="13.85546875" style="20" customWidth="1"/>
    <col min="10" max="10" width="17.42578125" style="20" customWidth="1"/>
    <col min="11" max="11" width="19.28515625" style="20" customWidth="1"/>
    <col min="12" max="12" width="24.7109375" style="21" customWidth="1"/>
    <col min="13" max="13" width="21.85546875" style="3" hidden="1" customWidth="1"/>
    <col min="14" max="14" width="9" style="4" hidden="1" customWidth="1"/>
    <col min="15" max="16" width="0.140625" style="1" hidden="1" customWidth="1"/>
    <col min="17" max="17" width="0" style="1" hidden="1" customWidth="1"/>
    <col min="18" max="16384" width="9.140625" style="1"/>
  </cols>
  <sheetData>
    <row r="1" spans="1:15" s="57" customFormat="1" ht="82.5" customHeight="1" x14ac:dyDescent="0.2">
      <c r="A1" s="53" t="s">
        <v>6</v>
      </c>
      <c r="B1" s="53" t="s">
        <v>13</v>
      </c>
      <c r="C1" s="54" t="s">
        <v>12</v>
      </c>
      <c r="D1" s="53" t="s">
        <v>0</v>
      </c>
      <c r="E1" s="55" t="s">
        <v>7</v>
      </c>
      <c r="F1" s="55" t="s">
        <v>8</v>
      </c>
      <c r="G1" s="54" t="s">
        <v>9</v>
      </c>
      <c r="H1" s="6" t="s">
        <v>3</v>
      </c>
      <c r="I1" s="54" t="s">
        <v>10</v>
      </c>
      <c r="J1" s="6" t="s">
        <v>4</v>
      </c>
      <c r="K1" s="56" t="s">
        <v>1</v>
      </c>
      <c r="L1" s="56" t="s">
        <v>2</v>
      </c>
      <c r="M1" s="54"/>
      <c r="N1" s="54"/>
      <c r="O1" s="56" t="s">
        <v>2</v>
      </c>
    </row>
    <row r="2" spans="1:15" s="11" customFormat="1" ht="16.5" customHeight="1" x14ac:dyDescent="0.2">
      <c r="A2" s="8">
        <v>1</v>
      </c>
      <c r="B2" s="8"/>
      <c r="C2" s="9">
        <v>2</v>
      </c>
      <c r="D2" s="8">
        <v>3</v>
      </c>
      <c r="E2" s="9">
        <v>4</v>
      </c>
      <c r="F2" s="8">
        <v>5</v>
      </c>
      <c r="G2" s="9">
        <v>6</v>
      </c>
      <c r="H2" s="8">
        <v>7</v>
      </c>
      <c r="I2" s="9">
        <v>8</v>
      </c>
      <c r="J2" s="8">
        <v>9</v>
      </c>
      <c r="K2" s="9">
        <v>10</v>
      </c>
      <c r="L2" s="8">
        <v>11</v>
      </c>
      <c r="M2" s="9">
        <v>12</v>
      </c>
      <c r="N2" s="8">
        <v>13</v>
      </c>
      <c r="O2" s="10" t="s">
        <v>11</v>
      </c>
    </row>
    <row r="3" spans="1:15" s="7" customFormat="1" ht="18" customHeight="1" x14ac:dyDescent="0.2">
      <c r="A3" s="23"/>
      <c r="B3" s="23"/>
      <c r="C3" s="12"/>
      <c r="D3" s="24"/>
      <c r="E3" s="25"/>
      <c r="F3" s="25"/>
      <c r="G3" s="24"/>
      <c r="H3" s="26"/>
      <c r="I3" s="25"/>
      <c r="J3" s="27"/>
      <c r="K3" s="27"/>
      <c r="L3" s="27"/>
      <c r="M3" s="26"/>
      <c r="N3" s="25"/>
      <c r="O3" s="13" t="e">
        <f>E3*#REF!</f>
        <v>#REF!</v>
      </c>
    </row>
    <row r="4" spans="1:15" s="19" customFormat="1" ht="210" customHeight="1" x14ac:dyDescent="0.2">
      <c r="A4" s="36">
        <v>1</v>
      </c>
      <c r="B4" s="47" t="s">
        <v>20</v>
      </c>
      <c r="C4" s="47" t="s">
        <v>17</v>
      </c>
      <c r="D4" s="14" t="s">
        <v>5</v>
      </c>
      <c r="E4" s="15">
        <v>1</v>
      </c>
      <c r="F4" s="41"/>
      <c r="G4" s="35"/>
      <c r="H4" s="43"/>
      <c r="I4" s="16">
        <v>0.08</v>
      </c>
      <c r="J4" s="43">
        <f>H4*1.08</f>
        <v>0</v>
      </c>
      <c r="K4" s="43">
        <f>E4*H4</f>
        <v>0</v>
      </c>
      <c r="L4" s="43">
        <f>E4*J4</f>
        <v>0</v>
      </c>
      <c r="M4" s="17"/>
      <c r="N4" s="18"/>
    </row>
    <row r="5" spans="1:15" s="19" customFormat="1" ht="95.25" customHeight="1" x14ac:dyDescent="0.2">
      <c r="A5" s="36">
        <v>2</v>
      </c>
      <c r="B5" s="47" t="s">
        <v>15</v>
      </c>
      <c r="C5" s="47" t="s">
        <v>18</v>
      </c>
      <c r="D5" s="14" t="s">
        <v>5</v>
      </c>
      <c r="E5" s="15">
        <v>1</v>
      </c>
      <c r="F5" s="42"/>
      <c r="G5" s="5"/>
      <c r="H5" s="46"/>
      <c r="I5" s="34">
        <v>0.08</v>
      </c>
      <c r="J5" s="43">
        <f t="shared" ref="J5:J8" si="0">H5*1.08</f>
        <v>0</v>
      </c>
      <c r="K5" s="43">
        <f t="shared" ref="K5:K8" si="1">E5*H5</f>
        <v>0</v>
      </c>
      <c r="L5" s="43">
        <f t="shared" ref="L5:L8" si="2">E5*J5</f>
        <v>0</v>
      </c>
      <c r="M5" s="17"/>
      <c r="N5" s="18"/>
    </row>
    <row r="6" spans="1:15" s="19" customFormat="1" ht="95.25" customHeight="1" x14ac:dyDescent="0.2">
      <c r="A6" s="36">
        <v>3</v>
      </c>
      <c r="B6" s="47" t="s">
        <v>19</v>
      </c>
      <c r="C6" s="47" t="s">
        <v>19</v>
      </c>
      <c r="D6" s="14" t="s">
        <v>5</v>
      </c>
      <c r="E6" s="15">
        <v>1</v>
      </c>
      <c r="F6" s="42"/>
      <c r="G6" s="5"/>
      <c r="H6" s="46"/>
      <c r="I6" s="34">
        <v>0.08</v>
      </c>
      <c r="J6" s="43">
        <f t="shared" si="0"/>
        <v>0</v>
      </c>
      <c r="K6" s="43">
        <f t="shared" si="1"/>
        <v>0</v>
      </c>
      <c r="L6" s="43">
        <f t="shared" si="2"/>
        <v>0</v>
      </c>
      <c r="M6" s="17"/>
      <c r="N6" s="18"/>
    </row>
    <row r="7" spans="1:15" s="19" customFormat="1" ht="95.25" customHeight="1" x14ac:dyDescent="0.2">
      <c r="A7" s="36">
        <v>4</v>
      </c>
      <c r="B7" s="47" t="s">
        <v>22</v>
      </c>
      <c r="C7" s="47" t="s">
        <v>21</v>
      </c>
      <c r="D7" s="14" t="s">
        <v>5</v>
      </c>
      <c r="E7" s="15">
        <v>1</v>
      </c>
      <c r="F7" s="42"/>
      <c r="G7" s="5"/>
      <c r="H7" s="46"/>
      <c r="I7" s="34">
        <v>0.23</v>
      </c>
      <c r="J7" s="43">
        <f t="shared" si="0"/>
        <v>0</v>
      </c>
      <c r="K7" s="43">
        <f t="shared" si="1"/>
        <v>0</v>
      </c>
      <c r="L7" s="43">
        <f t="shared" si="2"/>
        <v>0</v>
      </c>
      <c r="M7" s="17"/>
      <c r="N7" s="18"/>
    </row>
    <row r="8" spans="1:15" s="19" customFormat="1" ht="92.45" customHeight="1" thickBot="1" x14ac:dyDescent="0.25">
      <c r="A8" s="36">
        <v>5</v>
      </c>
      <c r="B8" s="47" t="s">
        <v>16</v>
      </c>
      <c r="C8" s="47" t="s">
        <v>16</v>
      </c>
      <c r="D8" s="14" t="s">
        <v>5</v>
      </c>
      <c r="E8" s="15">
        <v>2</v>
      </c>
      <c r="F8" s="42"/>
      <c r="G8" s="5"/>
      <c r="H8" s="46"/>
      <c r="I8" s="34">
        <v>0.08</v>
      </c>
      <c r="J8" s="43">
        <f t="shared" si="0"/>
        <v>0</v>
      </c>
      <c r="K8" s="43">
        <f t="shared" si="1"/>
        <v>0</v>
      </c>
      <c r="L8" s="43">
        <f t="shared" si="2"/>
        <v>0</v>
      </c>
      <c r="M8" s="17"/>
      <c r="N8" s="18"/>
    </row>
    <row r="9" spans="1:15" s="19" customFormat="1" ht="56.25" customHeight="1" thickBot="1" x14ac:dyDescent="0.25">
      <c r="A9" s="28"/>
      <c r="C9" s="38"/>
      <c r="D9" s="29"/>
      <c r="E9" s="30"/>
      <c r="F9" s="49" t="s">
        <v>14</v>
      </c>
      <c r="G9" s="50"/>
      <c r="H9" s="50"/>
      <c r="I9" s="51"/>
      <c r="J9" s="52"/>
      <c r="K9" s="44">
        <f>SUM(K4:K8)</f>
        <v>0</v>
      </c>
      <c r="L9" s="45">
        <f>SUM(L4:L8)</f>
        <v>0</v>
      </c>
      <c r="M9" s="32"/>
    </row>
    <row r="10" spans="1:15" s="19" customFormat="1" ht="24" customHeight="1" x14ac:dyDescent="0.2">
      <c r="A10" s="28"/>
      <c r="C10" s="38"/>
      <c r="D10" s="29"/>
      <c r="E10" s="30"/>
      <c r="F10" s="33"/>
      <c r="G10" s="39"/>
      <c r="H10" s="39"/>
      <c r="I10" s="33"/>
      <c r="J10" s="39"/>
      <c r="K10" s="39"/>
      <c r="L10" s="31"/>
      <c r="M10" s="32"/>
    </row>
    <row r="11" spans="1:15" s="19" customFormat="1" ht="15.75" x14ac:dyDescent="0.2">
      <c r="A11" s="20"/>
      <c r="B11" s="20"/>
      <c r="C11" s="37"/>
      <c r="D11" s="20"/>
      <c r="E11" s="20"/>
      <c r="F11" s="20"/>
      <c r="G11" s="20"/>
      <c r="H11" s="20"/>
      <c r="I11" s="48"/>
      <c r="J11" s="48"/>
      <c r="K11" s="48"/>
      <c r="L11" s="48"/>
      <c r="M11" s="21"/>
      <c r="N11" s="22"/>
    </row>
    <row r="12" spans="1:15" x14ac:dyDescent="0.2">
      <c r="C12" s="37"/>
    </row>
    <row r="13" spans="1:15" x14ac:dyDescent="0.2">
      <c r="C13" s="37"/>
    </row>
    <row r="14" spans="1:15" x14ac:dyDescent="0.2">
      <c r="C14" s="37"/>
    </row>
    <row r="15" spans="1:15" x14ac:dyDescent="0.2">
      <c r="C15" s="37"/>
    </row>
    <row r="16" spans="1:15" x14ac:dyDescent="0.2">
      <c r="C16" s="40"/>
    </row>
  </sheetData>
  <mergeCells count="2">
    <mergeCell ref="I11:L11"/>
    <mergeCell ref="F9:J9"/>
  </mergeCells>
  <phoneticPr fontId="0" type="noConversion"/>
  <pageMargins left="0.70866141732283472" right="0.70866141732283472" top="0.74803149606299213" bottom="0.55118110236220474" header="0.31496062992125984" footer="0.31496062992125984"/>
  <pageSetup paperSize="9" scale="42" orientation="landscape" r:id="rId1"/>
  <headerFooter>
    <oddHeader>&amp;C&amp;"Arial Narrow,Normalny"&amp;16Załącznik szczegółowy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Metadata/LabelInfo.xml><?xml version="1.0" encoding="utf-8"?>
<clbl:labelList xmlns:clbl="http://schemas.microsoft.com/office/2020/mipLabelMetadata">
  <clbl:label id="{5b268d57-2a6f-4e04-b0de-6938583d5ebc}" enabled="0" method="" siteId="{5b268d57-2a6f-4e04-b0de-6938583d5eb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Arkusz1</vt:lpstr>
      <vt:lpstr>Arkusz2</vt:lpstr>
      <vt:lpstr>Arkusz3</vt:lpstr>
      <vt:lpstr>Arkusz1!a</vt:lpstr>
      <vt:lpstr>Arkusz1!Formularz_cenowy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2025-03-06T11:19:36Z</cp:lastPrinted>
  <dcterms:created xsi:type="dcterms:W3CDTF">1997-02-26T13:46:56Z</dcterms:created>
  <dcterms:modified xsi:type="dcterms:W3CDTF">2026-02-27T10:37:15Z</dcterms:modified>
</cp:coreProperties>
</file>